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nellman_H\Downloads\"/>
    </mc:Choice>
  </mc:AlternateContent>
  <xr:revisionPtr revIDLastSave="0" documentId="8_{3A935BBC-59D6-4FE0-A1D3-FED5B2D9688E}" xr6:coauthVersionLast="47" xr6:coauthVersionMax="47" xr10:uidLastSave="{00000000-0000-0000-0000-000000000000}"/>
  <bookViews>
    <workbookView xWindow="-108" yWindow="-108" windowWidth="23256" windowHeight="13896" firstSheet="1" activeTab="1" xr2:uid="{00000000-000D-0000-FFFF-FFFF00000000}"/>
  </bookViews>
  <sheets>
    <sheet name="Ohje" sheetId="1" r:id="rId1"/>
    <sheet name="Arvot" sheetId="2" r:id="rId2"/>
    <sheet name="Graafinen kuva" sheetId="3" r:id="rId3"/>
    <sheet name="Helper" sheetId="4"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1" i="4" l="1"/>
  <c r="G81" i="4"/>
  <c r="F81" i="4"/>
  <c r="E81" i="4"/>
  <c r="D81" i="4"/>
  <c r="C81" i="4"/>
  <c r="B81" i="4"/>
  <c r="A81" i="4"/>
  <c r="H80" i="4"/>
  <c r="G80" i="4"/>
  <c r="F80" i="4"/>
  <c r="E80" i="4"/>
  <c r="D80" i="4"/>
  <c r="C80" i="4"/>
  <c r="B80" i="4"/>
  <c r="A80" i="4"/>
  <c r="H79" i="4"/>
  <c r="G79" i="4"/>
  <c r="F79" i="4"/>
  <c r="E79" i="4"/>
  <c r="D79" i="4"/>
  <c r="C79" i="4"/>
  <c r="B79" i="4"/>
  <c r="A79" i="4"/>
  <c r="H78" i="4"/>
  <c r="G78" i="4"/>
  <c r="F78" i="4"/>
  <c r="E78" i="4"/>
  <c r="D78" i="4"/>
  <c r="C78" i="4"/>
  <c r="B78" i="4"/>
  <c r="A78" i="4"/>
  <c r="H77" i="4"/>
  <c r="G77" i="4"/>
  <c r="F77" i="4"/>
  <c r="E77" i="4"/>
  <c r="D77" i="4"/>
  <c r="C77" i="4"/>
  <c r="B77" i="4"/>
  <c r="A77" i="4"/>
  <c r="H76" i="4"/>
  <c r="G76" i="4"/>
  <c r="F76" i="4"/>
  <c r="E76" i="4"/>
  <c r="D76" i="4"/>
  <c r="C76" i="4"/>
  <c r="B76" i="4"/>
  <c r="A76" i="4"/>
  <c r="H75" i="4"/>
  <c r="G75" i="4"/>
  <c r="F75" i="4"/>
  <c r="E75" i="4"/>
  <c r="D75" i="4"/>
  <c r="C75" i="4"/>
  <c r="B75" i="4"/>
  <c r="A75" i="4"/>
  <c r="H74" i="4"/>
  <c r="G74" i="4"/>
  <c r="F74" i="4"/>
  <c r="E74" i="4"/>
  <c r="D74" i="4"/>
  <c r="C74" i="4"/>
  <c r="B74" i="4"/>
  <c r="A74" i="4"/>
  <c r="H73" i="4"/>
  <c r="G73" i="4"/>
  <c r="F73" i="4"/>
  <c r="E73" i="4"/>
  <c r="D73" i="4"/>
  <c r="C73" i="4"/>
  <c r="B73" i="4"/>
  <c r="A73" i="4"/>
  <c r="H72" i="4"/>
  <c r="G72" i="4"/>
  <c r="F72" i="4"/>
  <c r="E72" i="4"/>
  <c r="D72" i="4"/>
  <c r="C72" i="4"/>
  <c r="B72" i="4"/>
  <c r="A72" i="4"/>
  <c r="H71" i="4"/>
  <c r="G71" i="4"/>
  <c r="F71" i="4"/>
  <c r="E71" i="4"/>
  <c r="D71" i="4"/>
  <c r="C71" i="4"/>
  <c r="B71" i="4"/>
  <c r="A71" i="4"/>
  <c r="H70" i="4"/>
  <c r="G70" i="4"/>
  <c r="F70" i="4"/>
  <c r="E70" i="4"/>
  <c r="D70" i="4"/>
  <c r="C70" i="4"/>
  <c r="B70" i="4"/>
  <c r="A70" i="4"/>
  <c r="H69" i="4"/>
  <c r="G69" i="4"/>
  <c r="F69" i="4"/>
  <c r="E69" i="4"/>
  <c r="D69" i="4"/>
  <c r="C69" i="4"/>
  <c r="B69" i="4"/>
  <c r="A69" i="4"/>
  <c r="H68" i="4"/>
  <c r="G68" i="4"/>
  <c r="F68" i="4"/>
  <c r="E68" i="4"/>
  <c r="D68" i="4"/>
  <c r="C68" i="4"/>
  <c r="B68" i="4"/>
  <c r="A68" i="4"/>
  <c r="H67" i="4"/>
  <c r="G67" i="4"/>
  <c r="F67" i="4"/>
  <c r="E67" i="4"/>
  <c r="D67" i="4"/>
  <c r="C67" i="4"/>
  <c r="B67" i="4"/>
  <c r="A67" i="4"/>
  <c r="H66" i="4"/>
  <c r="G66" i="4"/>
  <c r="F66" i="4"/>
  <c r="E66" i="4"/>
  <c r="D66" i="4"/>
  <c r="C66" i="4"/>
  <c r="B66" i="4"/>
  <c r="A66" i="4"/>
  <c r="H65" i="4"/>
  <c r="G65" i="4"/>
  <c r="F65" i="4"/>
  <c r="E65" i="4"/>
  <c r="D65" i="4"/>
  <c r="C65" i="4"/>
  <c r="B65" i="4"/>
  <c r="A65" i="4"/>
  <c r="H64" i="4"/>
  <c r="G64" i="4"/>
  <c r="F64" i="4"/>
  <c r="E64" i="4"/>
  <c r="D64" i="4"/>
  <c r="C64" i="4"/>
  <c r="B64" i="4"/>
  <c r="A64" i="4"/>
  <c r="H63" i="4"/>
  <c r="G63" i="4"/>
  <c r="F63" i="4"/>
  <c r="E63" i="4"/>
  <c r="D63" i="4"/>
  <c r="C63" i="4"/>
  <c r="B63" i="4"/>
  <c r="A63" i="4"/>
  <c r="H62" i="4"/>
  <c r="G62" i="4"/>
  <c r="F62" i="4"/>
  <c r="E62" i="4"/>
  <c r="D62" i="4"/>
  <c r="C62" i="4"/>
  <c r="B62" i="4"/>
  <c r="A62" i="4"/>
  <c r="H61" i="4"/>
  <c r="G61" i="4"/>
  <c r="F61" i="4"/>
  <c r="E61" i="4"/>
  <c r="D61" i="4"/>
  <c r="C61" i="4"/>
  <c r="B61" i="4"/>
  <c r="A61" i="4"/>
  <c r="H60" i="4"/>
  <c r="G60" i="4"/>
  <c r="F60" i="4"/>
  <c r="E60" i="4"/>
  <c r="D60" i="4"/>
  <c r="C60" i="4"/>
  <c r="B60" i="4"/>
  <c r="A60" i="4"/>
  <c r="H59" i="4"/>
  <c r="G59" i="4"/>
  <c r="F59" i="4"/>
  <c r="E59" i="4"/>
  <c r="D59" i="4"/>
  <c r="C59" i="4"/>
  <c r="B59" i="4"/>
  <c r="A59" i="4"/>
  <c r="H58" i="4"/>
  <c r="G58" i="4"/>
  <c r="F58" i="4"/>
  <c r="E58" i="4"/>
  <c r="D58" i="4"/>
  <c r="C58" i="4"/>
  <c r="B58" i="4"/>
  <c r="A58" i="4"/>
  <c r="H57" i="4"/>
  <c r="G57" i="4"/>
  <c r="F57" i="4"/>
  <c r="E57" i="4"/>
  <c r="D57" i="4"/>
  <c r="C57" i="4"/>
  <c r="B57" i="4"/>
  <c r="A57" i="4"/>
  <c r="H56" i="4"/>
  <c r="G56" i="4"/>
  <c r="F56" i="4"/>
  <c r="E56" i="4"/>
  <c r="D56" i="4"/>
  <c r="C56" i="4"/>
  <c r="B56" i="4"/>
  <c r="A56" i="4"/>
  <c r="H55" i="4"/>
  <c r="G55" i="4"/>
  <c r="F55" i="4"/>
  <c r="E55" i="4"/>
  <c r="D55" i="4"/>
  <c r="C55" i="4"/>
  <c r="B55" i="4"/>
  <c r="A55" i="4"/>
  <c r="H54" i="4"/>
  <c r="G54" i="4"/>
  <c r="F54" i="4"/>
  <c r="E54" i="4"/>
  <c r="D54" i="4"/>
  <c r="C54" i="4"/>
  <c r="B54" i="4"/>
  <c r="A54" i="4"/>
  <c r="H53" i="4"/>
  <c r="G53" i="4"/>
  <c r="F53" i="4"/>
  <c r="E53" i="4"/>
  <c r="D53" i="4"/>
  <c r="C53" i="4"/>
  <c r="B53" i="4"/>
  <c r="A53" i="4"/>
  <c r="H52" i="4"/>
  <c r="G52" i="4"/>
  <c r="F52" i="4"/>
  <c r="E52" i="4"/>
  <c r="D52" i="4"/>
  <c r="C52" i="4"/>
  <c r="B52" i="4"/>
  <c r="A52" i="4"/>
  <c r="H51" i="4"/>
  <c r="G51" i="4"/>
  <c r="F51" i="4"/>
  <c r="E51" i="4"/>
  <c r="D51" i="4"/>
  <c r="C51" i="4"/>
  <c r="B51" i="4"/>
  <c r="A51" i="4"/>
  <c r="H50" i="4"/>
  <c r="G50" i="4"/>
  <c r="F50" i="4"/>
  <c r="E50" i="4"/>
  <c r="D50" i="4"/>
  <c r="C50" i="4"/>
  <c r="B50" i="4"/>
  <c r="A50" i="4"/>
  <c r="H49" i="4"/>
  <c r="G49" i="4"/>
  <c r="F49" i="4"/>
  <c r="E49" i="4"/>
  <c r="D49" i="4"/>
  <c r="C49" i="4"/>
  <c r="B49" i="4"/>
  <c r="A49" i="4"/>
  <c r="H48" i="4"/>
  <c r="G48" i="4"/>
  <c r="F48" i="4"/>
  <c r="E48" i="4"/>
  <c r="D48" i="4"/>
  <c r="C48" i="4"/>
  <c r="B48" i="4"/>
  <c r="A48" i="4"/>
  <c r="H47" i="4"/>
  <c r="G47" i="4"/>
  <c r="F47" i="4"/>
  <c r="E47" i="4"/>
  <c r="D47" i="4"/>
  <c r="C47" i="4"/>
  <c r="B47" i="4"/>
  <c r="A47" i="4"/>
  <c r="H46" i="4"/>
  <c r="G46" i="4"/>
  <c r="F46" i="4"/>
  <c r="E46" i="4"/>
  <c r="D46" i="4"/>
  <c r="C46" i="4"/>
  <c r="B46" i="4"/>
  <c r="A46" i="4"/>
  <c r="H45" i="4"/>
  <c r="G45" i="4"/>
  <c r="F45" i="4"/>
  <c r="E45" i="4"/>
  <c r="D45" i="4"/>
  <c r="C45" i="4"/>
  <c r="B45" i="4"/>
  <c r="A45" i="4"/>
  <c r="H44" i="4"/>
  <c r="G44" i="4"/>
  <c r="F44" i="4"/>
  <c r="E44" i="4"/>
  <c r="D44" i="4"/>
  <c r="C44" i="4"/>
  <c r="B44" i="4"/>
  <c r="A44" i="4"/>
  <c r="H43" i="4"/>
  <c r="G43" i="4"/>
  <c r="F43" i="4"/>
  <c r="E43" i="4"/>
  <c r="D43" i="4"/>
  <c r="C43" i="4"/>
  <c r="B43" i="4"/>
  <c r="A43" i="4"/>
  <c r="H42" i="4"/>
  <c r="G42" i="4"/>
  <c r="F42" i="4"/>
  <c r="E42" i="4"/>
  <c r="D42" i="4"/>
  <c r="C42" i="4"/>
  <c r="B42" i="4"/>
  <c r="A42" i="4"/>
  <c r="H41" i="4"/>
  <c r="G41" i="4"/>
  <c r="F41" i="4"/>
  <c r="E41" i="4"/>
  <c r="D41" i="4"/>
  <c r="C41" i="4"/>
  <c r="B41" i="4"/>
  <c r="A41" i="4"/>
  <c r="H40" i="4"/>
  <c r="G40" i="4"/>
  <c r="F40" i="4"/>
  <c r="E40" i="4"/>
  <c r="D40" i="4"/>
  <c r="C40" i="4"/>
  <c r="B40" i="4"/>
  <c r="A40" i="4"/>
  <c r="H39" i="4"/>
  <c r="G39" i="4"/>
  <c r="F39" i="4"/>
  <c r="E39" i="4"/>
  <c r="D39" i="4"/>
  <c r="C39" i="4"/>
  <c r="B39" i="4"/>
  <c r="A39" i="4"/>
  <c r="H38" i="4"/>
  <c r="G38" i="4"/>
  <c r="F38" i="4"/>
  <c r="E38" i="4"/>
  <c r="D38" i="4"/>
  <c r="C38" i="4"/>
  <c r="B38" i="4"/>
  <c r="A38" i="4"/>
  <c r="H37" i="4"/>
  <c r="G37" i="4"/>
  <c r="F37" i="4"/>
  <c r="E37" i="4"/>
  <c r="D37" i="4"/>
  <c r="C37" i="4"/>
  <c r="B37" i="4"/>
  <c r="A37" i="4"/>
  <c r="H36" i="4"/>
  <c r="G36" i="4"/>
  <c r="F36" i="4"/>
  <c r="E36" i="4"/>
  <c r="D36" i="4"/>
  <c r="C36" i="4"/>
  <c r="B36" i="4"/>
  <c r="A36" i="4"/>
  <c r="H35" i="4"/>
  <c r="G35" i="4"/>
  <c r="F35" i="4"/>
  <c r="E35" i="4"/>
  <c r="D35" i="4"/>
  <c r="C35" i="4"/>
  <c r="B35" i="4"/>
  <c r="A35" i="4"/>
  <c r="H34" i="4"/>
  <c r="G34" i="4"/>
  <c r="F34" i="4"/>
  <c r="E34" i="4"/>
  <c r="D34" i="4"/>
  <c r="C34" i="4"/>
  <c r="B34" i="4"/>
  <c r="A34" i="4"/>
  <c r="H33" i="4"/>
  <c r="G33" i="4"/>
  <c r="F33" i="4"/>
  <c r="E33" i="4"/>
  <c r="D33" i="4"/>
  <c r="C33" i="4"/>
  <c r="B33" i="4"/>
  <c r="A33" i="4"/>
  <c r="H32" i="4"/>
  <c r="G32" i="4"/>
  <c r="F32" i="4"/>
  <c r="E32" i="4"/>
  <c r="D32" i="4"/>
  <c r="C32" i="4"/>
  <c r="B32" i="4"/>
  <c r="A32" i="4"/>
  <c r="H31" i="4"/>
  <c r="G31" i="4"/>
  <c r="F31" i="4"/>
  <c r="E31" i="4"/>
  <c r="D31" i="4"/>
  <c r="C31" i="4"/>
  <c r="B31" i="4"/>
  <c r="A31" i="4"/>
  <c r="H30" i="4"/>
  <c r="G30" i="4"/>
  <c r="F30" i="4"/>
  <c r="E30" i="4"/>
  <c r="D30" i="4"/>
  <c r="C30" i="4"/>
  <c r="B30" i="4"/>
  <c r="A30" i="4"/>
  <c r="H29" i="4"/>
  <c r="G29" i="4"/>
  <c r="F29" i="4"/>
  <c r="E29" i="4"/>
  <c r="D29" i="4"/>
  <c r="C29" i="4"/>
  <c r="B29" i="4"/>
  <c r="A29" i="4"/>
  <c r="H28" i="4"/>
  <c r="G28" i="4"/>
  <c r="F28" i="4"/>
  <c r="E28" i="4"/>
  <c r="D28" i="4"/>
  <c r="C28" i="4"/>
  <c r="B28" i="4"/>
  <c r="A28" i="4"/>
  <c r="H27" i="4"/>
  <c r="G27" i="4"/>
  <c r="F27" i="4"/>
  <c r="E27" i="4"/>
  <c r="D27" i="4"/>
  <c r="C27" i="4"/>
  <c r="B27" i="4"/>
  <c r="A27" i="4"/>
  <c r="H26" i="4"/>
  <c r="G26" i="4"/>
  <c r="F26" i="4"/>
  <c r="E26" i="4"/>
  <c r="D26" i="4"/>
  <c r="C26" i="4"/>
  <c r="B26" i="4"/>
  <c r="A26" i="4"/>
  <c r="H25" i="4"/>
  <c r="G25" i="4"/>
  <c r="F25" i="4"/>
  <c r="E25" i="4"/>
  <c r="D25" i="4"/>
  <c r="C25" i="4"/>
  <c r="B25" i="4"/>
  <c r="A25" i="4"/>
  <c r="H24" i="4"/>
  <c r="G24" i="4"/>
  <c r="F24" i="4"/>
  <c r="E24" i="4"/>
  <c r="D24" i="4"/>
  <c r="C24" i="4"/>
  <c r="B24" i="4"/>
  <c r="A24" i="4"/>
  <c r="H23" i="4"/>
  <c r="G23" i="4"/>
  <c r="F23" i="4"/>
  <c r="E23" i="4"/>
  <c r="D23" i="4"/>
  <c r="C23" i="4"/>
  <c r="B23" i="4"/>
  <c r="A23" i="4"/>
  <c r="H22" i="4"/>
  <c r="G22" i="4"/>
  <c r="F22" i="4"/>
  <c r="E22" i="4"/>
  <c r="D22" i="4"/>
  <c r="C22" i="4"/>
  <c r="B22" i="4"/>
  <c r="A22" i="4"/>
  <c r="H21" i="4"/>
  <c r="G21" i="4"/>
  <c r="F21" i="4"/>
  <c r="E21" i="4"/>
  <c r="D21" i="4"/>
  <c r="C21" i="4"/>
  <c r="B21" i="4"/>
  <c r="A21" i="4"/>
  <c r="H20" i="4"/>
  <c r="G20" i="4"/>
  <c r="F20" i="4"/>
  <c r="E20" i="4"/>
  <c r="D20" i="4"/>
  <c r="C20" i="4"/>
  <c r="B20" i="4"/>
  <c r="A20" i="4"/>
  <c r="H19" i="4"/>
  <c r="G19" i="4"/>
  <c r="F19" i="4"/>
  <c r="E19" i="4"/>
  <c r="D19" i="4"/>
  <c r="C19" i="4"/>
  <c r="B19" i="4"/>
  <c r="A19" i="4"/>
  <c r="H18" i="4"/>
  <c r="G18" i="4"/>
  <c r="F18" i="4"/>
  <c r="E18" i="4"/>
  <c r="D18" i="4"/>
  <c r="C18" i="4"/>
  <c r="B18" i="4"/>
  <c r="A18" i="4"/>
  <c r="H17" i="4"/>
  <c r="G17" i="4"/>
  <c r="F17" i="4"/>
  <c r="E17" i="4"/>
  <c r="D17" i="4"/>
  <c r="C17" i="4"/>
  <c r="B17" i="4"/>
  <c r="A17" i="4"/>
  <c r="H16" i="4"/>
  <c r="G16" i="4"/>
  <c r="F16" i="4"/>
  <c r="E16" i="4"/>
  <c r="D16" i="4"/>
  <c r="C16" i="4"/>
  <c r="B16" i="4"/>
  <c r="A16" i="4"/>
  <c r="H15" i="4"/>
  <c r="G15" i="4"/>
  <c r="F15" i="4"/>
  <c r="E15" i="4"/>
  <c r="D15" i="4"/>
  <c r="C15" i="4"/>
  <c r="B15" i="4"/>
  <c r="A15" i="4"/>
  <c r="H14" i="4"/>
  <c r="G14" i="4"/>
  <c r="F14" i="4"/>
  <c r="E14" i="4"/>
  <c r="D14" i="4"/>
  <c r="C14" i="4"/>
  <c r="B14" i="4"/>
  <c r="A14" i="4"/>
  <c r="H13" i="4"/>
  <c r="G13" i="4"/>
  <c r="F13" i="4"/>
  <c r="E13" i="4"/>
  <c r="D13" i="4"/>
  <c r="C13" i="4"/>
  <c r="B13" i="4"/>
  <c r="A13" i="4"/>
  <c r="H12" i="4"/>
  <c r="G12" i="4"/>
  <c r="F12" i="4"/>
  <c r="E12" i="4"/>
  <c r="D12" i="4"/>
  <c r="C12" i="4"/>
  <c r="B12" i="4"/>
  <c r="A12" i="4"/>
</calcChain>
</file>

<file path=xl/sharedStrings.xml><?xml version="1.0" encoding="utf-8"?>
<sst xmlns="http://schemas.openxmlformats.org/spreadsheetml/2006/main" count="77" uniqueCount="77">
  <si>
    <t xml:space="preserve">Toiminnallinen työ- ja toimintakyvyn kuvaus </t>
  </si>
  <si>
    <t xml:space="preserve">Tämän lomakkeen on luonut Lahden kaupungin ESR-rahoitteinen TOTTA! -hanke 2025. Mittaristo pohjautuu ICF-viitekehykseen. </t>
  </si>
  <si>
    <t>Arvioitavan tiedot</t>
  </si>
  <si>
    <t>Ei ongelmaa</t>
  </si>
  <si>
    <t xml:space="preserve">Nimi: </t>
  </si>
  <si>
    <t>Lievä ongelma</t>
  </si>
  <si>
    <t>Syntymäaika:</t>
  </si>
  <si>
    <t>xx.xx.xxxx</t>
  </si>
  <si>
    <t>Kohtalainen ongelma</t>
  </si>
  <si>
    <t xml:space="preserve">Arviointi toteutettu: </t>
  </si>
  <si>
    <t>xx.xx.-xx.xx.xxxx</t>
  </si>
  <si>
    <t>Vaikea ongelma</t>
  </si>
  <si>
    <t xml:space="preserve">Paikka: </t>
  </si>
  <si>
    <t>xxxxxxxxx</t>
  </si>
  <si>
    <t>Ehdoton ongelma</t>
  </si>
  <si>
    <t>TEHTÄVISTÄ SUORIUTUMINEN</t>
  </si>
  <si>
    <t>1. Yksittäisen tehtävän tekeminen itsenäisesti (D2102)</t>
  </si>
  <si>
    <t>2. Useiden tehtävien tekeminen itsenäisesti (D2202)</t>
  </si>
  <si>
    <t>3. Useiden tehtävien tekeminen ryhmässä (D2203)</t>
  </si>
  <si>
    <t>4. Vastuun kantaminen (D2400)</t>
  </si>
  <si>
    <t>5. Stressin käsitteleminen (D2401)</t>
  </si>
  <si>
    <t>KOMMUNIKOINTI</t>
  </si>
  <si>
    <t>6. Yksinkertaisten puhuttujen viestien ymmärtäminen (D3101)</t>
  </si>
  <si>
    <t xml:space="preserve">7. Monimutkaisten puhuttujen viestien suorien ja epäsuorien merkitysten ymmärtäminen (D3102)                                                                                                                                                                                                                                     </t>
  </si>
  <si>
    <t>8. Keskustelu (D3508)</t>
  </si>
  <si>
    <t>9. Sosiaalisten sääntöjen mukainen vuorovaikutus (D7203)</t>
  </si>
  <si>
    <t>FYYSINEN TOIMINTAKYKY</t>
  </si>
  <si>
    <t>10. Erilaisilla alustoilla käveleminen (D4502)</t>
  </si>
  <si>
    <t>11. Portaissa kulkeminen (D451)</t>
  </si>
  <si>
    <t>12. Kiipeäminen (D4551)</t>
  </si>
  <si>
    <t>13. Julkisen moottorikulkuneuvon käyttäminen (D4702)</t>
  </si>
  <si>
    <t>14. Nostaminen (D4300)</t>
  </si>
  <si>
    <t>15. Yläraajoilla kantaminen (D4302)</t>
  </si>
  <si>
    <t>16. Harteilla, lantiolla ja selässä kantaminen (D4303)</t>
  </si>
  <si>
    <t>17. Käsitteleminen (D4402)</t>
  </si>
  <si>
    <t>18. Vetäminen (D4450)</t>
  </si>
  <si>
    <t>19. Työntäminen (D4451)</t>
  </si>
  <si>
    <t>20. Kyykistyminen (D4101)</t>
  </si>
  <si>
    <t>21. Polvistuminen (D4102)</t>
  </si>
  <si>
    <t>22. Vartalon taivuttaminen (D4105)</t>
  </si>
  <si>
    <t>23. Seisoma-asennon ylläpitäminen (D4154)</t>
  </si>
  <si>
    <t>24. Käsien tai käsivarsien kääntäminen tai kiertäminen (D4453)</t>
  </si>
  <si>
    <t>25. Fyysinen yleiskestävyys (B4550)</t>
  </si>
  <si>
    <t>26. Lyhyiden matkojen käveleminen (D4500)</t>
  </si>
  <si>
    <t>27. Pitkien matkojen käveleminen (D4501)</t>
  </si>
  <si>
    <t>YMPÄRISTÖTEKIJÄT</t>
  </si>
  <si>
    <t>28. Ääni (E2508)</t>
  </si>
  <si>
    <t>29. Tärinä (E255)</t>
  </si>
  <si>
    <t>30. Ilman laatu (E2608)</t>
  </si>
  <si>
    <t>31. Valo (E240)</t>
  </si>
  <si>
    <t>PSYYKKINEN TOIMINTAKYKY</t>
  </si>
  <si>
    <t>32. Tunnollisuus (B1262)</t>
  </si>
  <si>
    <t>33. Henkinen vakaus (B1263)</t>
  </si>
  <si>
    <t xml:space="preserve">34. Itseluottamus (B1266) </t>
  </si>
  <si>
    <t xml:space="preserve">35. Henkisen energian taso (B1300) </t>
  </si>
  <si>
    <t xml:space="preserve">36. Motivaatio (B1301) </t>
  </si>
  <si>
    <t>37. Mieleen painaminen, palautuminen ja käsittely (B1442)</t>
  </si>
  <si>
    <t>38. Tarkkaavuuden ylläpito (B1400)</t>
  </si>
  <si>
    <t xml:space="preserve">39. Kognitiivinen joustavuus (B1643) </t>
  </si>
  <si>
    <t>40. Ongelmanratkaisu (B1646)</t>
  </si>
  <si>
    <t>OPPIMINEN JA TIEDON SOVELTAMINEN</t>
  </si>
  <si>
    <t>41. Kirjoittaminen (D170)</t>
  </si>
  <si>
    <t>42. Lukeminen (D166)</t>
  </si>
  <si>
    <t>43. Laskeminen (D172)</t>
  </si>
  <si>
    <t>KIPU</t>
  </si>
  <si>
    <t>44. Kipu päässä ja niskassa (B28010)</t>
  </si>
  <si>
    <t>45. Kipu rinnassa (B28011)</t>
  </si>
  <si>
    <t>46. Kipu vatsassa (B28012)</t>
  </si>
  <si>
    <t>47. Kipu selässä (B28013)</t>
  </si>
  <si>
    <t>48. Kipu yläraajassa o/v (B28014)</t>
  </si>
  <si>
    <t>49. Kipu alaraajassa o/v (B28015)</t>
  </si>
  <si>
    <t>50. Kipu useissa ruumiin/kehon osissa (B2802)</t>
  </si>
  <si>
    <t>Esim. pölyt hajut, lämpötilat.</t>
  </si>
  <si>
    <t xml:space="preserve">                                                              OHJE LOMAKKEEN TÄYTTÄMISEEN</t>
  </si>
  <si>
    <t>Tämän lomakkeen on luonut Lahden kaupungin ESR-rahoitteinen TOTTA! -hanke 2025. Mittaristo pohjautuu ICF-viitekehykseen, joka on kansainvälinen toimintakyvyn, toimintarajoitteiden ja terveyden luokitus. ICF:n avulla kerätty tieto on henkilötietoa, johon pätevät yleisesti hyväksytyt tiedon käyttötarkoituksen mukaiset salassapitosäännökset. Henkilön toimintakyvyn havainnointiin tulee kysyä lupa havainnoitavalta, ja varmistaa että hän ymmärtää mistä siinä on kyse. 
Tarkoitus on havainnoida henkilön toimintakykyä työelämässä, jotta hänen mahdolliset toimintakykynsä rajoitteet ja vahvuudet saadaan selville. Tavoitteena on tämän jälkeen edistää oikeita jatkotoimenpiteitä hänen kohdallaan.</t>
  </si>
  <si>
    <t xml:space="preserve">Täytä lomake työkokeilijan työtehtävien suorittamisen aikana tekemiesi havaintojen pohjalta ICF-lomakkeen tarkenteiden mukaan. </t>
  </si>
  <si>
    <t>Täytetyt solut siirtyvät seuraavalle sivulle graafiseksi kuvaksi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</si>
</sst>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theme="1"/>
      <name val="Aptos Narrow"/>
      <family val="2"/>
      <scheme val="minor"/>
    </font>
    <font>
      <sz val="12"/>
      <color rgb="FF303030"/>
      <name val="Source Sans Pro"/>
      <family val="2"/>
    </font>
    <font>
      <sz val="10"/>
      <color rgb="FF000000"/>
      <name val="Aptos"/>
      <family val="2"/>
    </font>
    <font>
      <sz val="10"/>
      <color rgb="FF303030"/>
      <name val="Source Sans Pro"/>
      <family val="2"/>
    </font>
    <font>
      <sz val="11"/>
      <color rgb="FF303030"/>
      <name val="Source Sans Pro"/>
      <family val="2"/>
    </font>
    <font>
      <b/>
      <sz val="16"/>
      <color theme="1"/>
      <name val="Aptos Narrow"/>
      <family val="2"/>
      <scheme val="minor"/>
    </font>
    <font>
      <i/>
      <sz val="11"/>
      <color rgb="FF000000"/>
      <name val="Aptos"/>
      <family val="2"/>
    </font>
    <font>
      <sz val="12"/>
      <color rgb="FF000000"/>
      <name val="Franklin Gothic Book"/>
      <family val="2"/>
    </font>
    <font>
      <sz val="12"/>
      <color rgb="FF000000"/>
      <name val="Segoe UI Symbol"/>
      <family val="2"/>
    </font>
    <font>
      <sz val="8"/>
      <color rgb="FF000000"/>
      <name val="Franklin Gothic Book"/>
      <family val="2"/>
    </font>
    <font>
      <sz val="11"/>
      <color rgb="FF000000"/>
      <name val="Aptos Narrow"/>
      <family val="2"/>
      <scheme val="minor"/>
    </font>
    <font>
      <b/>
      <sz val="14"/>
      <color rgb="FFDB5D17"/>
      <name val="Aptos Narrow"/>
      <family val="2"/>
      <scheme val="minor"/>
    </font>
  </fonts>
  <fills count="9">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5"/>
        <bgColor indexed="64"/>
      </patternFill>
    </fill>
    <fill>
      <patternFill patternType="solid">
        <fgColor rgb="FFE97132"/>
        <bgColor indexed="64"/>
      </patternFill>
    </fill>
  </fills>
  <borders count="47">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theme="1"/>
      </top>
      <bottom style="thin">
        <color indexed="64"/>
      </bottom>
      <diagonal/>
    </border>
    <border>
      <left/>
      <right/>
      <top style="thin">
        <color theme="1"/>
      </top>
      <bottom style="thin">
        <color indexed="64"/>
      </bottom>
      <diagonal/>
    </border>
    <border>
      <left/>
      <right/>
      <top style="thin">
        <color indexed="64"/>
      </top>
      <bottom style="thin">
        <color theme="1"/>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theme="1"/>
      </top>
      <bottom style="thin">
        <color theme="1"/>
      </bottom>
      <diagonal/>
    </border>
    <border>
      <left/>
      <right/>
      <top style="thin">
        <color theme="1"/>
      </top>
      <bottom style="thin">
        <color theme="1"/>
      </bottom>
      <diagonal/>
    </border>
    <border>
      <left style="medium">
        <color indexed="64"/>
      </left>
      <right/>
      <top style="thin">
        <color theme="1"/>
      </top>
      <bottom style="thin">
        <color theme="1"/>
      </bottom>
      <diagonal/>
    </border>
    <border>
      <left style="medium">
        <color indexed="64"/>
      </left>
      <right/>
      <top style="thin">
        <color indexed="64"/>
      </top>
      <bottom style="thin">
        <color theme="1"/>
      </bottom>
      <diagonal/>
    </border>
    <border>
      <left/>
      <right style="medium">
        <color indexed="64"/>
      </right>
      <top style="thin">
        <color indexed="64"/>
      </top>
      <bottom style="thin">
        <color theme="1"/>
      </bottom>
      <diagonal/>
    </border>
    <border>
      <left style="thin">
        <color theme="1"/>
      </left>
      <right/>
      <top style="thin">
        <color theme="1"/>
      </top>
      <bottom style="thin">
        <color theme="1"/>
      </bottom>
      <diagonal/>
    </border>
    <border>
      <left style="medium">
        <color theme="1"/>
      </left>
      <right/>
      <top style="thin">
        <color theme="1"/>
      </top>
      <bottom style="thin">
        <color theme="1"/>
      </bottom>
      <diagonal/>
    </border>
    <border>
      <left/>
      <right/>
      <top style="thin">
        <color indexed="64"/>
      </top>
      <bottom style="medium">
        <color theme="1"/>
      </bottom>
      <diagonal/>
    </border>
    <border>
      <left style="medium">
        <color indexed="64"/>
      </left>
      <right/>
      <top style="thin">
        <color indexed="64"/>
      </top>
      <bottom style="medium">
        <color theme="1"/>
      </bottom>
      <diagonal/>
    </border>
    <border>
      <left style="medium">
        <color theme="1"/>
      </left>
      <right/>
      <top style="thin">
        <color indexed="64"/>
      </top>
      <bottom style="thin">
        <color indexed="64"/>
      </bottom>
      <diagonal/>
    </border>
    <border>
      <left/>
      <right style="medium">
        <color theme="1"/>
      </right>
      <top style="thin">
        <color indexed="64"/>
      </top>
      <bottom style="thin">
        <color indexed="64"/>
      </bottom>
      <diagonal/>
    </border>
    <border>
      <left style="medium">
        <color theme="1"/>
      </left>
      <right/>
      <top style="thin">
        <color indexed="64"/>
      </top>
      <bottom style="thin">
        <color theme="1"/>
      </bottom>
      <diagonal/>
    </border>
    <border>
      <left style="medium">
        <color theme="1"/>
      </left>
      <right/>
      <top/>
      <bottom style="thin">
        <color indexed="64"/>
      </bottom>
      <diagonal/>
    </border>
    <border>
      <left/>
      <right/>
      <top/>
      <bottom style="thin">
        <color theme="1"/>
      </bottom>
      <diagonal/>
    </border>
    <border>
      <left/>
      <right style="medium">
        <color theme="1"/>
      </right>
      <top/>
      <bottom style="thin">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theme="1"/>
      </top>
      <bottom style="thin">
        <color indexed="64"/>
      </bottom>
      <diagonal/>
    </border>
    <border>
      <left/>
      <right/>
      <top/>
      <bottom style="thick">
        <color rgb="FFDB5D17"/>
      </bottom>
      <diagonal/>
    </border>
    <border>
      <left style="thick">
        <color rgb="FFDB5D17"/>
      </left>
      <right style="thick">
        <color rgb="FFDB5D17"/>
      </right>
      <top style="thick">
        <color rgb="FFDB5D17"/>
      </top>
      <bottom style="thick">
        <color rgb="FFDB5D17"/>
      </bottom>
      <diagonal/>
    </border>
  </borders>
  <cellStyleXfs count="1">
    <xf numFmtId="0" fontId="0" fillId="0" borderId="0"/>
  </cellStyleXfs>
  <cellXfs count="107">
    <xf numFmtId="0" fontId="0" fillId="0" borderId="0" xfId="0"/>
    <xf numFmtId="0" fontId="1" fillId="0" borderId="1" xfId="0" applyFont="1" applyBorder="1"/>
    <xf numFmtId="0" fontId="1" fillId="0" borderId="2" xfId="0" applyFont="1" applyBorder="1"/>
    <xf numFmtId="0" fontId="0" fillId="0" borderId="3" xfId="0" applyBorder="1"/>
    <xf numFmtId="0" fontId="0" fillId="0" borderId="4" xfId="0" applyBorder="1"/>
    <xf numFmtId="0" fontId="0" fillId="0" borderId="6" xfId="0" applyBorder="1"/>
    <xf numFmtId="0" fontId="0" fillId="0" borderId="8" xfId="0" applyBorder="1"/>
    <xf numFmtId="0" fontId="0" fillId="0" borderId="9" xfId="0" applyBorder="1"/>
    <xf numFmtId="0" fontId="0" fillId="0" borderId="16" xfId="0" applyBorder="1"/>
    <xf numFmtId="0" fontId="0" fillId="0" borderId="12" xfId="0" applyBorder="1"/>
    <xf numFmtId="0" fontId="5" fillId="3" borderId="0" xfId="0" applyFont="1" applyFill="1" applyAlignment="1">
      <alignment horizontal="left" vertical="center" wrapText="1" indent="2"/>
    </xf>
    <xf numFmtId="0" fontId="2" fillId="2" borderId="0" xfId="0" applyFont="1" applyFill="1" applyAlignment="1">
      <alignment horizontal="left" vertical="center" wrapText="1" indent="2"/>
    </xf>
    <xf numFmtId="0" fontId="1" fillId="0" borderId="0" xfId="0" applyFont="1"/>
    <xf numFmtId="0" fontId="0" fillId="0" borderId="19" xfId="0" applyBorder="1"/>
    <xf numFmtId="0" fontId="5" fillId="4" borderId="7"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6" fillId="0" borderId="0" xfId="0" applyFont="1"/>
    <xf numFmtId="0" fontId="0" fillId="0" borderId="0" xfId="0" applyAlignment="1">
      <alignment horizontal="left" vertical="top" wrapText="1"/>
    </xf>
    <xf numFmtId="0" fontId="0" fillId="0" borderId="9" xfId="0" applyBorder="1" applyAlignment="1">
      <alignment horizontal="left" wrapText="1"/>
    </xf>
    <xf numFmtId="0" fontId="5" fillId="0" borderId="7" xfId="0" applyFont="1" applyBorder="1" applyAlignment="1">
      <alignment horizontal="center" vertical="center" wrapText="1"/>
    </xf>
    <xf numFmtId="0" fontId="0" fillId="0" borderId="5" xfId="0" applyBorder="1"/>
    <xf numFmtId="0" fontId="5" fillId="7" borderId="7" xfId="0" applyFont="1" applyFill="1" applyBorder="1" applyAlignment="1">
      <alignment horizontal="center" vertical="center" wrapText="1"/>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0" fillId="0" borderId="24" xfId="0" applyBorder="1"/>
    <xf numFmtId="0" fontId="0" fillId="0" borderId="25" xfId="0" applyBorder="1"/>
    <xf numFmtId="0" fontId="0" fillId="0" borderId="26" xfId="0" applyBorder="1"/>
    <xf numFmtId="0" fontId="0" fillId="0" borderId="27" xfId="0" applyBorder="1"/>
    <xf numFmtId="0" fontId="0" fillId="0" borderId="30" xfId="0" applyBorder="1"/>
    <xf numFmtId="0" fontId="0" fillId="0" borderId="36" xfId="0" applyBorder="1"/>
    <xf numFmtId="0" fontId="0" fillId="0" borderId="41" xfId="0" applyBorder="1"/>
    <xf numFmtId="0" fontId="0" fillId="4" borderId="42" xfId="0" applyFill="1" applyBorder="1"/>
    <xf numFmtId="0" fontId="0" fillId="5" borderId="42" xfId="0" applyFill="1" applyBorder="1"/>
    <xf numFmtId="0" fontId="0" fillId="6" borderId="42" xfId="0" applyFill="1" applyBorder="1"/>
    <xf numFmtId="0" fontId="0" fillId="8" borderId="43" xfId="0" applyFill="1" applyBorder="1"/>
    <xf numFmtId="0" fontId="11" fillId="0" borderId="0" xfId="0" applyFont="1" applyAlignment="1">
      <alignment horizontal="justify" vertical="center" wrapText="1"/>
    </xf>
    <xf numFmtId="0" fontId="12" fillId="0" borderId="0" xfId="0" applyFont="1"/>
    <xf numFmtId="0" fontId="0" fillId="0" borderId="45" xfId="0" applyBorder="1"/>
    <xf numFmtId="0" fontId="0" fillId="0" borderId="46" xfId="0" applyBorder="1" applyAlignment="1">
      <alignment wrapText="1"/>
    </xf>
    <xf numFmtId="0" fontId="0" fillId="0" borderId="0" xfId="0" applyAlignment="1">
      <alignment wrapText="1"/>
    </xf>
    <xf numFmtId="0" fontId="0" fillId="0" borderId="0" xfId="0" applyProtection="1">
      <protection locked="0"/>
    </xf>
    <xf numFmtId="0" fontId="0" fillId="0" borderId="13" xfId="0" applyBorder="1" applyProtection="1">
      <protection locked="0"/>
    </xf>
    <xf numFmtId="0" fontId="0" fillId="0" borderId="9" xfId="0" applyBorder="1" applyProtection="1">
      <protection locked="0"/>
    </xf>
    <xf numFmtId="0" fontId="0" fillId="0" borderId="14" xfId="0" applyBorder="1" applyProtection="1">
      <protection locked="0"/>
    </xf>
    <xf numFmtId="0" fontId="0" fillId="0" borderId="3" xfId="0" applyBorder="1" applyProtection="1">
      <protection locked="0"/>
    </xf>
    <xf numFmtId="0" fontId="0" fillId="0" borderId="22" xfId="0" applyBorder="1" applyProtection="1">
      <protection locked="0"/>
    </xf>
    <xf numFmtId="0" fontId="0" fillId="0" borderId="4" xfId="0" applyBorder="1" applyProtection="1">
      <protection locked="0"/>
    </xf>
    <xf numFmtId="0" fontId="0" fillId="0" borderId="18" xfId="0" applyBorder="1" applyProtection="1">
      <protection locked="0"/>
    </xf>
    <xf numFmtId="0" fontId="0" fillId="0" borderId="8" xfId="0" applyBorder="1" applyProtection="1">
      <protection locked="0"/>
    </xf>
    <xf numFmtId="0" fontId="0" fillId="0" borderId="19" xfId="0" applyBorder="1" applyProtection="1">
      <protection locked="0"/>
    </xf>
    <xf numFmtId="0" fontId="0" fillId="0" borderId="20" xfId="0" applyBorder="1" applyProtection="1">
      <protection locked="0"/>
    </xf>
    <xf numFmtId="0" fontId="0" fillId="0" borderId="21" xfId="0" applyBorder="1" applyProtection="1">
      <protection locked="0"/>
    </xf>
    <xf numFmtId="0" fontId="0" fillId="0" borderId="44" xfId="0" applyBorder="1" applyProtection="1">
      <protection locked="0"/>
    </xf>
    <xf numFmtId="0" fontId="0" fillId="0" borderId="27" xfId="0" applyBorder="1" applyProtection="1">
      <protection locked="0"/>
    </xf>
    <xf numFmtId="0" fontId="0" fillId="0" borderId="29" xfId="0" applyBorder="1" applyProtection="1">
      <protection locked="0"/>
    </xf>
    <xf numFmtId="0" fontId="0" fillId="0" borderId="30" xfId="0" applyBorder="1" applyProtection="1">
      <protection locked="0"/>
    </xf>
    <xf numFmtId="0" fontId="0" fillId="0" borderId="28" xfId="0" applyBorder="1" applyProtection="1">
      <protection locked="0"/>
    </xf>
    <xf numFmtId="0" fontId="0" fillId="0" borderId="26" xfId="0" applyBorder="1" applyProtection="1">
      <protection locked="0"/>
    </xf>
    <xf numFmtId="0" fontId="0" fillId="0" borderId="24" xfId="0" applyBorder="1" applyProtection="1">
      <protection locked="0"/>
    </xf>
    <xf numFmtId="0" fontId="0" fillId="0" borderId="37" xfId="0" applyBorder="1" applyProtection="1">
      <protection locked="0"/>
    </xf>
    <xf numFmtId="0" fontId="0" fillId="0" borderId="32" xfId="0" applyBorder="1" applyProtection="1">
      <protection locked="0"/>
    </xf>
    <xf numFmtId="0" fontId="0" fillId="0" borderId="23" xfId="0" applyBorder="1" applyProtection="1">
      <protection locked="0"/>
    </xf>
    <xf numFmtId="0" fontId="0" fillId="0" borderId="25" xfId="0" applyBorder="1" applyProtection="1">
      <protection locked="0"/>
    </xf>
    <xf numFmtId="0" fontId="0" fillId="0" borderId="34" xfId="0" applyBorder="1" applyProtection="1">
      <protection locked="0"/>
    </xf>
    <xf numFmtId="0" fontId="0" fillId="0" borderId="16" xfId="0" applyBorder="1" applyProtection="1">
      <protection locked="0"/>
    </xf>
    <xf numFmtId="0" fontId="0" fillId="0" borderId="33" xfId="0" applyBorder="1" applyProtection="1">
      <protection locked="0"/>
    </xf>
    <xf numFmtId="0" fontId="0" fillId="0" borderId="17" xfId="0" applyBorder="1" applyProtection="1">
      <protection locked="0"/>
    </xf>
    <xf numFmtId="0" fontId="0" fillId="0" borderId="35" xfId="0" applyBorder="1" applyProtection="1">
      <protection locked="0"/>
    </xf>
    <xf numFmtId="0" fontId="0" fillId="0" borderId="38" xfId="0" applyBorder="1" applyProtection="1">
      <protection locked="0"/>
    </xf>
    <xf numFmtId="0" fontId="0" fillId="0" borderId="39" xfId="0" applyBorder="1" applyProtection="1">
      <protection locked="0"/>
    </xf>
    <xf numFmtId="0" fontId="0" fillId="0" borderId="40" xfId="0" applyBorder="1" applyProtection="1">
      <protection locked="0"/>
    </xf>
    <xf numFmtId="0" fontId="0" fillId="0" borderId="20" xfId="0" applyBorder="1" applyAlignment="1">
      <alignment wrapText="1"/>
    </xf>
    <xf numFmtId="0" fontId="0" fillId="0" borderId="21" xfId="0" applyBorder="1" applyAlignment="1">
      <alignment wrapText="1"/>
    </xf>
    <xf numFmtId="0" fontId="0" fillId="0" borderId="13" xfId="0" applyBorder="1" applyAlignment="1">
      <alignment wrapText="1"/>
    </xf>
    <xf numFmtId="0" fontId="0" fillId="0" borderId="9" xfId="0" applyBorder="1" applyAlignment="1">
      <alignment wrapText="1"/>
    </xf>
    <xf numFmtId="0" fontId="0" fillId="0" borderId="3" xfId="0" applyBorder="1" applyAlignment="1">
      <alignment wrapText="1"/>
    </xf>
    <xf numFmtId="0" fontId="0" fillId="0" borderId="18" xfId="0" applyBorder="1" applyAlignment="1">
      <alignment wrapText="1"/>
    </xf>
    <xf numFmtId="0" fontId="0" fillId="0" borderId="8" xfId="0" applyBorder="1" applyAlignment="1">
      <alignment wrapText="1"/>
    </xf>
    <xf numFmtId="0" fontId="0" fillId="0" borderId="28" xfId="0" applyBorder="1" applyAlignment="1">
      <alignment wrapText="1"/>
    </xf>
    <xf numFmtId="0" fontId="0" fillId="0" borderId="27" xfId="0" applyBorder="1" applyAlignment="1">
      <alignment wrapText="1"/>
    </xf>
    <xf numFmtId="0" fontId="0" fillId="0" borderId="29" xfId="0" applyBorder="1" applyAlignment="1">
      <alignment wrapText="1"/>
    </xf>
    <xf numFmtId="0" fontId="0" fillId="0" borderId="22" xfId="0" applyBorder="1" applyAlignment="1">
      <alignment wrapText="1"/>
    </xf>
    <xf numFmtId="0" fontId="3" fillId="0" borderId="34" xfId="0" applyFont="1" applyBorder="1" applyAlignment="1">
      <alignment wrapText="1"/>
    </xf>
    <xf numFmtId="0" fontId="0" fillId="0" borderId="16" xfId="0" applyBorder="1" applyAlignment="1">
      <alignment wrapText="1"/>
    </xf>
    <xf numFmtId="0" fontId="3" fillId="0" borderId="0" xfId="0" applyFont="1" applyAlignment="1">
      <alignment wrapText="1"/>
    </xf>
    <xf numFmtId="0" fontId="0" fillId="0" borderId="5" xfId="0" applyBorder="1" applyAlignment="1">
      <alignment wrapText="1"/>
    </xf>
    <xf numFmtId="0" fontId="0" fillId="0" borderId="24" xfId="0" applyBorder="1" applyAlignment="1">
      <alignment wrapText="1"/>
    </xf>
    <xf numFmtId="0" fontId="0" fillId="0" borderId="11" xfId="0" applyBorder="1" applyAlignment="1">
      <alignment wrapText="1"/>
    </xf>
    <xf numFmtId="0" fontId="0" fillId="0" borderId="12" xfId="0" applyBorder="1" applyAlignment="1">
      <alignment wrapText="1"/>
    </xf>
    <xf numFmtId="0" fontId="0" fillId="0" borderId="15" xfId="0" applyBorder="1" applyAlignment="1">
      <alignment wrapText="1"/>
    </xf>
    <xf numFmtId="0" fontId="4" fillId="7" borderId="7" xfId="0" applyFont="1" applyFill="1" applyBorder="1" applyAlignment="1">
      <alignment horizontal="left" vertical="center" wrapText="1"/>
    </xf>
    <xf numFmtId="0" fontId="0" fillId="0" borderId="9" xfId="0" applyBorder="1"/>
    <xf numFmtId="0" fontId="0" fillId="0" borderId="10" xfId="0" applyBorder="1"/>
    <xf numFmtId="0" fontId="4" fillId="6" borderId="7" xfId="0" applyFont="1" applyFill="1" applyBorder="1" applyAlignment="1">
      <alignment horizontal="left" vertical="center" wrapText="1"/>
    </xf>
    <xf numFmtId="0" fontId="0" fillId="0" borderId="29" xfId="0" applyBorder="1" applyAlignment="1">
      <alignment horizontal="left" wrapText="1"/>
    </xf>
    <xf numFmtId="0" fontId="0" fillId="0" borderId="22" xfId="0" applyBorder="1"/>
    <xf numFmtId="0" fontId="0" fillId="0" borderId="31" xfId="0" applyBorder="1" applyAlignment="1">
      <alignment horizontal="left" vertical="top" wrapText="1"/>
    </xf>
    <xf numFmtId="0" fontId="0" fillId="0" borderId="27" xfId="0" applyBorder="1"/>
    <xf numFmtId="0" fontId="7" fillId="0" borderId="0" xfId="0" applyFont="1" applyAlignment="1">
      <alignment horizontal="left" vertical="center" wrapText="1"/>
    </xf>
    <xf numFmtId="0" fontId="0" fillId="0" borderId="0" xfId="0"/>
    <xf numFmtId="0" fontId="4" fillId="4" borderId="7" xfId="0" applyFont="1" applyFill="1" applyBorder="1" applyAlignment="1">
      <alignment horizontal="left" vertical="center" wrapText="1"/>
    </xf>
    <xf numFmtId="0" fontId="4" fillId="5" borderId="7" xfId="0" applyFont="1" applyFill="1" applyBorder="1" applyAlignment="1">
      <alignment horizontal="left" vertical="center"/>
    </xf>
    <xf numFmtId="0" fontId="0" fillId="0" borderId="13" xfId="0" applyBorder="1" applyAlignment="1">
      <alignment horizontal="left" vertical="top" wrapText="1"/>
    </xf>
    <xf numFmtId="0" fontId="4" fillId="0" borderId="7" xfId="0" applyFont="1" applyBorder="1" applyAlignment="1">
      <alignment horizontal="left" vertical="center" wrapText="1"/>
    </xf>
    <xf numFmtId="0" fontId="0" fillId="0" borderId="13" xfId="0" applyBorder="1" applyAlignment="1">
      <alignment horizontal="left" wrapText="1"/>
    </xf>
  </cellXfs>
  <cellStyles count="1">
    <cellStyle name="Normaali" xfId="0" builtinId="0"/>
  </cellStyles>
  <dxfs count="4">
    <dxf>
      <fill>
        <patternFill>
          <bgColor theme="5" tint="0.79998168889431442"/>
        </patternFill>
      </fill>
    </dxf>
    <dxf>
      <fill>
        <patternFill>
          <bgColor theme="5" tint="0.59996337778862885"/>
        </patternFill>
      </fill>
    </dxf>
    <dxf>
      <fill>
        <patternFill>
          <bgColor theme="5" tint="0.39994506668294322"/>
        </patternFill>
      </fill>
    </dxf>
    <dxf>
      <fill>
        <patternFill>
          <bgColor rgb="FFE9733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strike="noStrike" kern="1200" spc="0" baseline="0">
                <a:solidFill>
                  <a:schemeClr val="tx1">
                    <a:lumMod val="65000"/>
                    <a:lumOff val="35000"/>
                  </a:schemeClr>
                </a:solidFill>
                <a:latin typeface="+mn-lt"/>
                <a:ea typeface="+mn-ea"/>
                <a:cs typeface="+mn-cs"/>
              </a:defRPr>
            </a:pPr>
            <a:r>
              <a:rPr lang="fi-FI"/>
              <a:t>Graafinen kuva työ- ja</a:t>
            </a:r>
            <a:r>
              <a:rPr lang="fi-FI" baseline="0"/>
              <a:t> toimintakyvyn kuvauksesta</a:t>
            </a:r>
            <a:r>
              <a:rPr lang="fi-FI"/>
              <a:t> </a:t>
            </a:r>
          </a:p>
        </c:rich>
      </c:tx>
      <c:overlay val="0"/>
      <c:spPr>
        <a:noFill/>
        <a:ln>
          <a:noFill/>
          <a:prstDash val="solid"/>
        </a:ln>
      </c:spPr>
    </c:title>
    <c:autoTitleDeleted val="0"/>
    <c:plotArea>
      <c:layout/>
      <c:barChart>
        <c:barDir val="bar"/>
        <c:grouping val="clustered"/>
        <c:varyColors val="0"/>
        <c:ser>
          <c:idx val="0"/>
          <c:order val="0"/>
          <c:spPr>
            <a:solidFill>
              <a:schemeClr val="accent2">
                <a:tint val="48000"/>
              </a:schemeClr>
            </a:solidFill>
            <a:ln>
              <a:noFill/>
              <a:prstDash val="solid"/>
            </a:ln>
          </c:spPr>
          <c:invertIfNegative val="0"/>
          <c:cat>
            <c:strRef>
              <c:f>Helper!$A$12:$A$81</c:f>
              <c:strCache>
                <c:ptCount val="70"/>
                <c:pt idx="0">
                  <c:v>TEHTÄVISTÄ SUORIUTUMINEN</c:v>
                </c:pt>
                <c:pt idx="1">
                  <c:v>0</c:v>
                </c:pt>
                <c:pt idx="2">
                  <c:v>1. Yksittäisen tehtävän tekeminen itsenäisesti (D2102)</c:v>
                </c:pt>
                <c:pt idx="3">
                  <c:v>2. Useiden tehtävien tekeminen itsenäisesti (D2202)</c:v>
                </c:pt>
                <c:pt idx="4">
                  <c:v>3. Useiden tehtävien tekeminen ryhmässä (D2203)</c:v>
                </c:pt>
                <c:pt idx="5">
                  <c:v>4. Vastuun kantaminen (D2400)</c:v>
                </c:pt>
                <c:pt idx="6">
                  <c:v>5. Stressin käsitteleminen (D2401)</c:v>
                </c:pt>
                <c:pt idx="7">
                  <c:v>0</c:v>
                </c:pt>
                <c:pt idx="8">
                  <c:v>KOMMUNIKOINTI</c:v>
                </c:pt>
                <c:pt idx="9">
                  <c:v>0</c:v>
                </c:pt>
                <c:pt idx="10">
                  <c:v>6. Yksinkertaisten puhuttujen viestien ymmärtäminen (D3101)</c:v>
                </c:pt>
                <c:pt idx="11">
                  <c:v>7. Monimutkaisten puhuttujen viestien suorien ja epäsuorien merkitysten ymmärtäminen (D3102)                                                                                                                                                                    </c:v>
                </c:pt>
                <c:pt idx="12">
                  <c:v>8. Keskustelu (D3508)</c:v>
                </c:pt>
                <c:pt idx="13">
                  <c:v>9. Sosiaalisten sääntöjen mukainen vuorovaikutus (D7203)</c:v>
                </c:pt>
                <c:pt idx="14">
                  <c:v>0</c:v>
                </c:pt>
                <c:pt idx="15">
                  <c:v>FYYSINEN TOIMINTAKYKY</c:v>
                </c:pt>
                <c:pt idx="16">
                  <c:v>0</c:v>
                </c:pt>
                <c:pt idx="17">
                  <c:v>10. Erilaisilla alustoilla käveleminen (D4502)</c:v>
                </c:pt>
                <c:pt idx="18">
                  <c:v>11. Portaissa kulkeminen (D451)</c:v>
                </c:pt>
                <c:pt idx="19">
                  <c:v>12. Kiipeäminen (D4551)</c:v>
                </c:pt>
                <c:pt idx="20">
                  <c:v>13. Julkisen moottorikulkuneuvon käyttäminen (D4702)</c:v>
                </c:pt>
                <c:pt idx="21">
                  <c:v>14. Nostaminen (D4300)</c:v>
                </c:pt>
                <c:pt idx="22">
                  <c:v>15. Yläraajoilla kantaminen (D4302)</c:v>
                </c:pt>
                <c:pt idx="23">
                  <c:v>16. Harteilla, lantiolla ja selässä kantaminen (D4303)</c:v>
                </c:pt>
                <c:pt idx="24">
                  <c:v>17. Käsitteleminen (D4402)</c:v>
                </c:pt>
                <c:pt idx="25">
                  <c:v>18. Vetäminen (D4450)</c:v>
                </c:pt>
                <c:pt idx="26">
                  <c:v>19. Työntäminen (D4451)</c:v>
                </c:pt>
                <c:pt idx="27">
                  <c:v>20. Kyykistyminen (D4101)</c:v>
                </c:pt>
                <c:pt idx="28">
                  <c:v>21. Polvistuminen (D4102)</c:v>
                </c:pt>
                <c:pt idx="29">
                  <c:v>22. Vartalon taivuttaminen (D4105)</c:v>
                </c:pt>
                <c:pt idx="30">
                  <c:v>23. Seisoma-asennon ylläpitäminen (D4154)</c:v>
                </c:pt>
                <c:pt idx="31">
                  <c:v>24. Käsien tai käsivarsien kääntäminen tai kiertäminen (D4453)</c:v>
                </c:pt>
                <c:pt idx="32">
                  <c:v>25. Fyysinen yleiskestävyys (B4550)</c:v>
                </c:pt>
                <c:pt idx="33">
                  <c:v>26. Lyhyiden matkojen käveleminen (D4500)</c:v>
                </c:pt>
                <c:pt idx="34">
                  <c:v>27. Pitkien matkojen käveleminen (D4501)</c:v>
                </c:pt>
                <c:pt idx="35">
                  <c:v>0</c:v>
                </c:pt>
                <c:pt idx="36">
                  <c:v>YMPÄRISTÖTEKIJÄT</c:v>
                </c:pt>
                <c:pt idx="37">
                  <c:v>0</c:v>
                </c:pt>
                <c:pt idx="38">
                  <c:v>28. Ääni (E2508)</c:v>
                </c:pt>
                <c:pt idx="39">
                  <c:v>29. Tärinä (E255)</c:v>
                </c:pt>
                <c:pt idx="40">
                  <c:v>30. Ilman laatu (E2608)</c:v>
                </c:pt>
                <c:pt idx="41">
                  <c:v>31. Valo (E240)</c:v>
                </c:pt>
                <c:pt idx="42">
                  <c:v>0</c:v>
                </c:pt>
                <c:pt idx="43">
                  <c:v>PSYYKKINEN TOIMINTAKYKY</c:v>
                </c:pt>
                <c:pt idx="44">
                  <c:v>0</c:v>
                </c:pt>
                <c:pt idx="45">
                  <c:v>32. Tunnollisuus (B1262)</c:v>
                </c:pt>
                <c:pt idx="46">
                  <c:v>33. Henkinen vakaus (B1263)</c:v>
                </c:pt>
                <c:pt idx="47">
                  <c:v>34. Itseluottamus (B1266) </c:v>
                </c:pt>
                <c:pt idx="48">
                  <c:v>35. Henkisen energian taso (B1300) </c:v>
                </c:pt>
                <c:pt idx="49">
                  <c:v>36. Motivaatio (B1301) </c:v>
                </c:pt>
                <c:pt idx="50">
                  <c:v>37. Mieleen painaminen, palautuminen ja käsittely (B1442)</c:v>
                </c:pt>
                <c:pt idx="51">
                  <c:v>38. Tarkkaavuuden ylläpito (B1400)</c:v>
                </c:pt>
                <c:pt idx="52">
                  <c:v>39. Kognitiivinen joustavuus (B1643) </c:v>
                </c:pt>
                <c:pt idx="53">
                  <c:v>40. Ongelmanratkaisu (B1646)</c:v>
                </c:pt>
                <c:pt idx="54">
                  <c:v>0</c:v>
                </c:pt>
                <c:pt idx="55">
                  <c:v>OPPIMINEN JA TIEDON SOVELTAMINEN</c:v>
                </c:pt>
                <c:pt idx="56">
                  <c:v>0</c:v>
                </c:pt>
                <c:pt idx="57">
                  <c:v>41. Kirjoittaminen (D170)</c:v>
                </c:pt>
                <c:pt idx="58">
                  <c:v>42. Lukeminen (D166)</c:v>
                </c:pt>
                <c:pt idx="59">
                  <c:v>43. Laskeminen (D172)</c:v>
                </c:pt>
                <c:pt idx="60">
                  <c:v>0</c:v>
                </c:pt>
                <c:pt idx="61">
                  <c:v>KIPU</c:v>
                </c:pt>
                <c:pt idx="62">
                  <c:v>0</c:v>
                </c:pt>
                <c:pt idx="63">
                  <c:v>44. Kipu päässä ja niskassa (B28010)</c:v>
                </c:pt>
                <c:pt idx="64">
                  <c:v>45. Kipu rinnassa (B28011)</c:v>
                </c:pt>
                <c:pt idx="65">
                  <c:v>46. Kipu vatsassa (B28012)</c:v>
                </c:pt>
                <c:pt idx="66">
                  <c:v>47. Kipu selässä (B28013)</c:v>
                </c:pt>
                <c:pt idx="67">
                  <c:v>48. Kipu yläraajassa o/v (B28014)</c:v>
                </c:pt>
                <c:pt idx="68">
                  <c:v>49. Kipu alaraajassa o/v (B28015)</c:v>
                </c:pt>
                <c:pt idx="69">
                  <c:v>50. Kipu useissa ruumiin/kehon osissa (B2802)</c:v>
                </c:pt>
              </c:strCache>
            </c:strRef>
          </c:cat>
          <c:val>
            <c:numRef>
              <c:f>Helper!$B$12:$B$81</c:f>
              <c:numCache>
                <c:formatCode>General</c:formatCode>
                <c:ptCount val="7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numCache>
            </c:numRef>
          </c:val>
          <c:extLst>
            <c:ext xmlns:c16="http://schemas.microsoft.com/office/drawing/2014/chart" uri="{C3380CC4-5D6E-409C-BE32-E72D297353CC}">
              <c16:uniqueId val="{00000000-006E-46EA-98D2-5F06EFA7685E}"/>
            </c:ext>
          </c:extLst>
        </c:ser>
        <c:ser>
          <c:idx val="1"/>
          <c:order val="1"/>
          <c:spPr>
            <a:solidFill>
              <a:schemeClr val="accent2">
                <a:tint val="65000"/>
              </a:schemeClr>
            </a:solidFill>
            <a:ln>
              <a:noFill/>
              <a:prstDash val="solid"/>
            </a:ln>
          </c:spPr>
          <c:invertIfNegative val="0"/>
          <c:cat>
            <c:strRef>
              <c:f>Helper!$A$12:$A$81</c:f>
              <c:strCache>
                <c:ptCount val="70"/>
                <c:pt idx="0">
                  <c:v>TEHTÄVISTÄ SUORIUTUMINEN</c:v>
                </c:pt>
                <c:pt idx="1">
                  <c:v>0</c:v>
                </c:pt>
                <c:pt idx="2">
                  <c:v>1. Yksittäisen tehtävän tekeminen itsenäisesti (D2102)</c:v>
                </c:pt>
                <c:pt idx="3">
                  <c:v>2. Useiden tehtävien tekeminen itsenäisesti (D2202)</c:v>
                </c:pt>
                <c:pt idx="4">
                  <c:v>3. Useiden tehtävien tekeminen ryhmässä (D2203)</c:v>
                </c:pt>
                <c:pt idx="5">
                  <c:v>4. Vastuun kantaminen (D2400)</c:v>
                </c:pt>
                <c:pt idx="6">
                  <c:v>5. Stressin käsitteleminen (D2401)</c:v>
                </c:pt>
                <c:pt idx="7">
                  <c:v>0</c:v>
                </c:pt>
                <c:pt idx="8">
                  <c:v>KOMMUNIKOINTI</c:v>
                </c:pt>
                <c:pt idx="9">
                  <c:v>0</c:v>
                </c:pt>
                <c:pt idx="10">
                  <c:v>6. Yksinkertaisten puhuttujen viestien ymmärtäminen (D3101)</c:v>
                </c:pt>
                <c:pt idx="11">
                  <c:v>7. Monimutkaisten puhuttujen viestien suorien ja epäsuorien merkitysten ymmärtäminen (D3102)                                                                                                                                                                    </c:v>
                </c:pt>
                <c:pt idx="12">
                  <c:v>8. Keskustelu (D3508)</c:v>
                </c:pt>
                <c:pt idx="13">
                  <c:v>9. Sosiaalisten sääntöjen mukainen vuorovaikutus (D7203)</c:v>
                </c:pt>
                <c:pt idx="14">
                  <c:v>0</c:v>
                </c:pt>
                <c:pt idx="15">
                  <c:v>FYYSINEN TOIMINTAKYKY</c:v>
                </c:pt>
                <c:pt idx="16">
                  <c:v>0</c:v>
                </c:pt>
                <c:pt idx="17">
                  <c:v>10. Erilaisilla alustoilla käveleminen (D4502)</c:v>
                </c:pt>
                <c:pt idx="18">
                  <c:v>11. Portaissa kulkeminen (D451)</c:v>
                </c:pt>
                <c:pt idx="19">
                  <c:v>12. Kiipeäminen (D4551)</c:v>
                </c:pt>
                <c:pt idx="20">
                  <c:v>13. Julkisen moottorikulkuneuvon käyttäminen (D4702)</c:v>
                </c:pt>
                <c:pt idx="21">
                  <c:v>14. Nostaminen (D4300)</c:v>
                </c:pt>
                <c:pt idx="22">
                  <c:v>15. Yläraajoilla kantaminen (D4302)</c:v>
                </c:pt>
                <c:pt idx="23">
                  <c:v>16. Harteilla, lantiolla ja selässä kantaminen (D4303)</c:v>
                </c:pt>
                <c:pt idx="24">
                  <c:v>17. Käsitteleminen (D4402)</c:v>
                </c:pt>
                <c:pt idx="25">
                  <c:v>18. Vetäminen (D4450)</c:v>
                </c:pt>
                <c:pt idx="26">
                  <c:v>19. Työntäminen (D4451)</c:v>
                </c:pt>
                <c:pt idx="27">
                  <c:v>20. Kyykistyminen (D4101)</c:v>
                </c:pt>
                <c:pt idx="28">
                  <c:v>21. Polvistuminen (D4102)</c:v>
                </c:pt>
                <c:pt idx="29">
                  <c:v>22. Vartalon taivuttaminen (D4105)</c:v>
                </c:pt>
                <c:pt idx="30">
                  <c:v>23. Seisoma-asennon ylläpitäminen (D4154)</c:v>
                </c:pt>
                <c:pt idx="31">
                  <c:v>24. Käsien tai käsivarsien kääntäminen tai kiertäminen (D4453)</c:v>
                </c:pt>
                <c:pt idx="32">
                  <c:v>25. Fyysinen yleiskestävyys (B4550)</c:v>
                </c:pt>
                <c:pt idx="33">
                  <c:v>26. Lyhyiden matkojen käveleminen (D4500)</c:v>
                </c:pt>
                <c:pt idx="34">
                  <c:v>27. Pitkien matkojen käveleminen (D4501)</c:v>
                </c:pt>
                <c:pt idx="35">
                  <c:v>0</c:v>
                </c:pt>
                <c:pt idx="36">
                  <c:v>YMPÄRISTÖTEKIJÄT</c:v>
                </c:pt>
                <c:pt idx="37">
                  <c:v>0</c:v>
                </c:pt>
                <c:pt idx="38">
                  <c:v>28. Ääni (E2508)</c:v>
                </c:pt>
                <c:pt idx="39">
                  <c:v>29. Tärinä (E255)</c:v>
                </c:pt>
                <c:pt idx="40">
                  <c:v>30. Ilman laatu (E2608)</c:v>
                </c:pt>
                <c:pt idx="41">
                  <c:v>31. Valo (E240)</c:v>
                </c:pt>
                <c:pt idx="42">
                  <c:v>0</c:v>
                </c:pt>
                <c:pt idx="43">
                  <c:v>PSYYKKINEN TOIMINTAKYKY</c:v>
                </c:pt>
                <c:pt idx="44">
                  <c:v>0</c:v>
                </c:pt>
                <c:pt idx="45">
                  <c:v>32. Tunnollisuus (B1262)</c:v>
                </c:pt>
                <c:pt idx="46">
                  <c:v>33. Henkinen vakaus (B1263)</c:v>
                </c:pt>
                <c:pt idx="47">
                  <c:v>34. Itseluottamus (B1266) </c:v>
                </c:pt>
                <c:pt idx="48">
                  <c:v>35. Henkisen energian taso (B1300) </c:v>
                </c:pt>
                <c:pt idx="49">
                  <c:v>36. Motivaatio (B1301) </c:v>
                </c:pt>
                <c:pt idx="50">
                  <c:v>37. Mieleen painaminen, palautuminen ja käsittely (B1442)</c:v>
                </c:pt>
                <c:pt idx="51">
                  <c:v>38. Tarkkaavuuden ylläpito (B1400)</c:v>
                </c:pt>
                <c:pt idx="52">
                  <c:v>39. Kognitiivinen joustavuus (B1643) </c:v>
                </c:pt>
                <c:pt idx="53">
                  <c:v>40. Ongelmanratkaisu (B1646)</c:v>
                </c:pt>
                <c:pt idx="54">
                  <c:v>0</c:v>
                </c:pt>
                <c:pt idx="55">
                  <c:v>OPPIMINEN JA TIEDON SOVELTAMINEN</c:v>
                </c:pt>
                <c:pt idx="56">
                  <c:v>0</c:v>
                </c:pt>
                <c:pt idx="57">
                  <c:v>41. Kirjoittaminen (D170)</c:v>
                </c:pt>
                <c:pt idx="58">
                  <c:v>42. Lukeminen (D166)</c:v>
                </c:pt>
                <c:pt idx="59">
                  <c:v>43. Laskeminen (D172)</c:v>
                </c:pt>
                <c:pt idx="60">
                  <c:v>0</c:v>
                </c:pt>
                <c:pt idx="61">
                  <c:v>KIPU</c:v>
                </c:pt>
                <c:pt idx="62">
                  <c:v>0</c:v>
                </c:pt>
                <c:pt idx="63">
                  <c:v>44. Kipu päässä ja niskassa (B28010)</c:v>
                </c:pt>
                <c:pt idx="64">
                  <c:v>45. Kipu rinnassa (B28011)</c:v>
                </c:pt>
                <c:pt idx="65">
                  <c:v>46. Kipu vatsassa (B28012)</c:v>
                </c:pt>
                <c:pt idx="66">
                  <c:v>47. Kipu selässä (B28013)</c:v>
                </c:pt>
                <c:pt idx="67">
                  <c:v>48. Kipu yläraajassa o/v (B28014)</c:v>
                </c:pt>
                <c:pt idx="68">
                  <c:v>49. Kipu alaraajassa o/v (B28015)</c:v>
                </c:pt>
                <c:pt idx="69">
                  <c:v>50. Kipu useissa ruumiin/kehon osissa (B2802)</c:v>
                </c:pt>
              </c:strCache>
            </c:strRef>
          </c:cat>
          <c:val>
            <c:numRef>
              <c:f>Helper!$C$12:$C$81</c:f>
              <c:numCache>
                <c:formatCode>General</c:formatCode>
                <c:ptCount val="7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numCache>
            </c:numRef>
          </c:val>
          <c:extLst>
            <c:ext xmlns:c16="http://schemas.microsoft.com/office/drawing/2014/chart" uri="{C3380CC4-5D6E-409C-BE32-E72D297353CC}">
              <c16:uniqueId val="{00000001-006E-46EA-98D2-5F06EFA7685E}"/>
            </c:ext>
          </c:extLst>
        </c:ser>
        <c:ser>
          <c:idx val="2"/>
          <c:order val="2"/>
          <c:spPr>
            <a:solidFill>
              <a:schemeClr val="accent2">
                <a:tint val="83000"/>
              </a:schemeClr>
            </a:solidFill>
            <a:ln>
              <a:noFill/>
              <a:prstDash val="solid"/>
            </a:ln>
          </c:spPr>
          <c:invertIfNegative val="0"/>
          <c:cat>
            <c:strRef>
              <c:f>Helper!$A$12:$A$81</c:f>
              <c:strCache>
                <c:ptCount val="70"/>
                <c:pt idx="0">
                  <c:v>TEHTÄVISTÄ SUORIUTUMINEN</c:v>
                </c:pt>
                <c:pt idx="1">
                  <c:v>0</c:v>
                </c:pt>
                <c:pt idx="2">
                  <c:v>1. Yksittäisen tehtävän tekeminen itsenäisesti (D2102)</c:v>
                </c:pt>
                <c:pt idx="3">
                  <c:v>2. Useiden tehtävien tekeminen itsenäisesti (D2202)</c:v>
                </c:pt>
                <c:pt idx="4">
                  <c:v>3. Useiden tehtävien tekeminen ryhmässä (D2203)</c:v>
                </c:pt>
                <c:pt idx="5">
                  <c:v>4. Vastuun kantaminen (D2400)</c:v>
                </c:pt>
                <c:pt idx="6">
                  <c:v>5. Stressin käsitteleminen (D2401)</c:v>
                </c:pt>
                <c:pt idx="7">
                  <c:v>0</c:v>
                </c:pt>
                <c:pt idx="8">
                  <c:v>KOMMUNIKOINTI</c:v>
                </c:pt>
                <c:pt idx="9">
                  <c:v>0</c:v>
                </c:pt>
                <c:pt idx="10">
                  <c:v>6. Yksinkertaisten puhuttujen viestien ymmärtäminen (D3101)</c:v>
                </c:pt>
                <c:pt idx="11">
                  <c:v>7. Monimutkaisten puhuttujen viestien suorien ja epäsuorien merkitysten ymmärtäminen (D3102)                                                                                                                                                                    </c:v>
                </c:pt>
                <c:pt idx="12">
                  <c:v>8. Keskustelu (D3508)</c:v>
                </c:pt>
                <c:pt idx="13">
                  <c:v>9. Sosiaalisten sääntöjen mukainen vuorovaikutus (D7203)</c:v>
                </c:pt>
                <c:pt idx="14">
                  <c:v>0</c:v>
                </c:pt>
                <c:pt idx="15">
                  <c:v>FYYSINEN TOIMINTAKYKY</c:v>
                </c:pt>
                <c:pt idx="16">
                  <c:v>0</c:v>
                </c:pt>
                <c:pt idx="17">
                  <c:v>10. Erilaisilla alustoilla käveleminen (D4502)</c:v>
                </c:pt>
                <c:pt idx="18">
                  <c:v>11. Portaissa kulkeminen (D451)</c:v>
                </c:pt>
                <c:pt idx="19">
                  <c:v>12. Kiipeäminen (D4551)</c:v>
                </c:pt>
                <c:pt idx="20">
                  <c:v>13. Julkisen moottorikulkuneuvon käyttäminen (D4702)</c:v>
                </c:pt>
                <c:pt idx="21">
                  <c:v>14. Nostaminen (D4300)</c:v>
                </c:pt>
                <c:pt idx="22">
                  <c:v>15. Yläraajoilla kantaminen (D4302)</c:v>
                </c:pt>
                <c:pt idx="23">
                  <c:v>16. Harteilla, lantiolla ja selässä kantaminen (D4303)</c:v>
                </c:pt>
                <c:pt idx="24">
                  <c:v>17. Käsitteleminen (D4402)</c:v>
                </c:pt>
                <c:pt idx="25">
                  <c:v>18. Vetäminen (D4450)</c:v>
                </c:pt>
                <c:pt idx="26">
                  <c:v>19. Työntäminen (D4451)</c:v>
                </c:pt>
                <c:pt idx="27">
                  <c:v>20. Kyykistyminen (D4101)</c:v>
                </c:pt>
                <c:pt idx="28">
                  <c:v>21. Polvistuminen (D4102)</c:v>
                </c:pt>
                <c:pt idx="29">
                  <c:v>22. Vartalon taivuttaminen (D4105)</c:v>
                </c:pt>
                <c:pt idx="30">
                  <c:v>23. Seisoma-asennon ylläpitäminen (D4154)</c:v>
                </c:pt>
                <c:pt idx="31">
                  <c:v>24. Käsien tai käsivarsien kääntäminen tai kiertäminen (D4453)</c:v>
                </c:pt>
                <c:pt idx="32">
                  <c:v>25. Fyysinen yleiskestävyys (B4550)</c:v>
                </c:pt>
                <c:pt idx="33">
                  <c:v>26. Lyhyiden matkojen käveleminen (D4500)</c:v>
                </c:pt>
                <c:pt idx="34">
                  <c:v>27. Pitkien matkojen käveleminen (D4501)</c:v>
                </c:pt>
                <c:pt idx="35">
                  <c:v>0</c:v>
                </c:pt>
                <c:pt idx="36">
                  <c:v>YMPÄRISTÖTEKIJÄT</c:v>
                </c:pt>
                <c:pt idx="37">
                  <c:v>0</c:v>
                </c:pt>
                <c:pt idx="38">
                  <c:v>28. Ääni (E2508)</c:v>
                </c:pt>
                <c:pt idx="39">
                  <c:v>29. Tärinä (E255)</c:v>
                </c:pt>
                <c:pt idx="40">
                  <c:v>30. Ilman laatu (E2608)</c:v>
                </c:pt>
                <c:pt idx="41">
                  <c:v>31. Valo (E240)</c:v>
                </c:pt>
                <c:pt idx="42">
                  <c:v>0</c:v>
                </c:pt>
                <c:pt idx="43">
                  <c:v>PSYYKKINEN TOIMINTAKYKY</c:v>
                </c:pt>
                <c:pt idx="44">
                  <c:v>0</c:v>
                </c:pt>
                <c:pt idx="45">
                  <c:v>32. Tunnollisuus (B1262)</c:v>
                </c:pt>
                <c:pt idx="46">
                  <c:v>33. Henkinen vakaus (B1263)</c:v>
                </c:pt>
                <c:pt idx="47">
                  <c:v>34. Itseluottamus (B1266) </c:v>
                </c:pt>
                <c:pt idx="48">
                  <c:v>35. Henkisen energian taso (B1300) </c:v>
                </c:pt>
                <c:pt idx="49">
                  <c:v>36. Motivaatio (B1301) </c:v>
                </c:pt>
                <c:pt idx="50">
                  <c:v>37. Mieleen painaminen, palautuminen ja käsittely (B1442)</c:v>
                </c:pt>
                <c:pt idx="51">
                  <c:v>38. Tarkkaavuuden ylläpito (B1400)</c:v>
                </c:pt>
                <c:pt idx="52">
                  <c:v>39. Kognitiivinen joustavuus (B1643) </c:v>
                </c:pt>
                <c:pt idx="53">
                  <c:v>40. Ongelmanratkaisu (B1646)</c:v>
                </c:pt>
                <c:pt idx="54">
                  <c:v>0</c:v>
                </c:pt>
                <c:pt idx="55">
                  <c:v>OPPIMINEN JA TIEDON SOVELTAMINEN</c:v>
                </c:pt>
                <c:pt idx="56">
                  <c:v>0</c:v>
                </c:pt>
                <c:pt idx="57">
                  <c:v>41. Kirjoittaminen (D170)</c:v>
                </c:pt>
                <c:pt idx="58">
                  <c:v>42. Lukeminen (D166)</c:v>
                </c:pt>
                <c:pt idx="59">
                  <c:v>43. Laskeminen (D172)</c:v>
                </c:pt>
                <c:pt idx="60">
                  <c:v>0</c:v>
                </c:pt>
                <c:pt idx="61">
                  <c:v>KIPU</c:v>
                </c:pt>
                <c:pt idx="62">
                  <c:v>0</c:v>
                </c:pt>
                <c:pt idx="63">
                  <c:v>44. Kipu päässä ja niskassa (B28010)</c:v>
                </c:pt>
                <c:pt idx="64">
                  <c:v>45. Kipu rinnassa (B28011)</c:v>
                </c:pt>
                <c:pt idx="65">
                  <c:v>46. Kipu vatsassa (B28012)</c:v>
                </c:pt>
                <c:pt idx="66">
                  <c:v>47. Kipu selässä (B28013)</c:v>
                </c:pt>
                <c:pt idx="67">
                  <c:v>48. Kipu yläraajassa o/v (B28014)</c:v>
                </c:pt>
                <c:pt idx="68">
                  <c:v>49. Kipu alaraajassa o/v (B28015)</c:v>
                </c:pt>
                <c:pt idx="69">
                  <c:v>50. Kipu useissa ruumiin/kehon osissa (B2802)</c:v>
                </c:pt>
              </c:strCache>
            </c:strRef>
          </c:cat>
          <c:val>
            <c:numRef>
              <c:f>Helper!$D$12:$D$81</c:f>
              <c:numCache>
                <c:formatCode>General</c:formatCode>
                <c:ptCount val="7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numCache>
            </c:numRef>
          </c:val>
          <c:extLst>
            <c:ext xmlns:c16="http://schemas.microsoft.com/office/drawing/2014/chart" uri="{C3380CC4-5D6E-409C-BE32-E72D297353CC}">
              <c16:uniqueId val="{00000002-006E-46EA-98D2-5F06EFA7685E}"/>
            </c:ext>
          </c:extLst>
        </c:ser>
        <c:ser>
          <c:idx val="3"/>
          <c:order val="3"/>
          <c:spPr>
            <a:solidFill>
              <a:schemeClr val="accent2"/>
            </a:solidFill>
            <a:ln>
              <a:noFill/>
              <a:prstDash val="solid"/>
            </a:ln>
          </c:spPr>
          <c:invertIfNegative val="0"/>
          <c:cat>
            <c:strRef>
              <c:f>Helper!$A$12:$A$81</c:f>
              <c:strCache>
                <c:ptCount val="70"/>
                <c:pt idx="0">
                  <c:v>TEHTÄVISTÄ SUORIUTUMINEN</c:v>
                </c:pt>
                <c:pt idx="1">
                  <c:v>0</c:v>
                </c:pt>
                <c:pt idx="2">
                  <c:v>1. Yksittäisen tehtävän tekeminen itsenäisesti (D2102)</c:v>
                </c:pt>
                <c:pt idx="3">
                  <c:v>2. Useiden tehtävien tekeminen itsenäisesti (D2202)</c:v>
                </c:pt>
                <c:pt idx="4">
                  <c:v>3. Useiden tehtävien tekeminen ryhmässä (D2203)</c:v>
                </c:pt>
                <c:pt idx="5">
                  <c:v>4. Vastuun kantaminen (D2400)</c:v>
                </c:pt>
                <c:pt idx="6">
                  <c:v>5. Stressin käsitteleminen (D2401)</c:v>
                </c:pt>
                <c:pt idx="7">
                  <c:v>0</c:v>
                </c:pt>
                <c:pt idx="8">
                  <c:v>KOMMUNIKOINTI</c:v>
                </c:pt>
                <c:pt idx="9">
                  <c:v>0</c:v>
                </c:pt>
                <c:pt idx="10">
                  <c:v>6. Yksinkertaisten puhuttujen viestien ymmärtäminen (D3101)</c:v>
                </c:pt>
                <c:pt idx="11">
                  <c:v>7. Monimutkaisten puhuttujen viestien suorien ja epäsuorien merkitysten ymmärtäminen (D3102)                                                                                                                                                                    </c:v>
                </c:pt>
                <c:pt idx="12">
                  <c:v>8. Keskustelu (D3508)</c:v>
                </c:pt>
                <c:pt idx="13">
                  <c:v>9. Sosiaalisten sääntöjen mukainen vuorovaikutus (D7203)</c:v>
                </c:pt>
                <c:pt idx="14">
                  <c:v>0</c:v>
                </c:pt>
                <c:pt idx="15">
                  <c:v>FYYSINEN TOIMINTAKYKY</c:v>
                </c:pt>
                <c:pt idx="16">
                  <c:v>0</c:v>
                </c:pt>
                <c:pt idx="17">
                  <c:v>10. Erilaisilla alustoilla käveleminen (D4502)</c:v>
                </c:pt>
                <c:pt idx="18">
                  <c:v>11. Portaissa kulkeminen (D451)</c:v>
                </c:pt>
                <c:pt idx="19">
                  <c:v>12. Kiipeäminen (D4551)</c:v>
                </c:pt>
                <c:pt idx="20">
                  <c:v>13. Julkisen moottorikulkuneuvon käyttäminen (D4702)</c:v>
                </c:pt>
                <c:pt idx="21">
                  <c:v>14. Nostaminen (D4300)</c:v>
                </c:pt>
                <c:pt idx="22">
                  <c:v>15. Yläraajoilla kantaminen (D4302)</c:v>
                </c:pt>
                <c:pt idx="23">
                  <c:v>16. Harteilla, lantiolla ja selässä kantaminen (D4303)</c:v>
                </c:pt>
                <c:pt idx="24">
                  <c:v>17. Käsitteleminen (D4402)</c:v>
                </c:pt>
                <c:pt idx="25">
                  <c:v>18. Vetäminen (D4450)</c:v>
                </c:pt>
                <c:pt idx="26">
                  <c:v>19. Työntäminen (D4451)</c:v>
                </c:pt>
                <c:pt idx="27">
                  <c:v>20. Kyykistyminen (D4101)</c:v>
                </c:pt>
                <c:pt idx="28">
                  <c:v>21. Polvistuminen (D4102)</c:v>
                </c:pt>
                <c:pt idx="29">
                  <c:v>22. Vartalon taivuttaminen (D4105)</c:v>
                </c:pt>
                <c:pt idx="30">
                  <c:v>23. Seisoma-asennon ylläpitäminen (D4154)</c:v>
                </c:pt>
                <c:pt idx="31">
                  <c:v>24. Käsien tai käsivarsien kääntäminen tai kiertäminen (D4453)</c:v>
                </c:pt>
                <c:pt idx="32">
                  <c:v>25. Fyysinen yleiskestävyys (B4550)</c:v>
                </c:pt>
                <c:pt idx="33">
                  <c:v>26. Lyhyiden matkojen käveleminen (D4500)</c:v>
                </c:pt>
                <c:pt idx="34">
                  <c:v>27. Pitkien matkojen käveleminen (D4501)</c:v>
                </c:pt>
                <c:pt idx="35">
                  <c:v>0</c:v>
                </c:pt>
                <c:pt idx="36">
                  <c:v>YMPÄRISTÖTEKIJÄT</c:v>
                </c:pt>
                <c:pt idx="37">
                  <c:v>0</c:v>
                </c:pt>
                <c:pt idx="38">
                  <c:v>28. Ääni (E2508)</c:v>
                </c:pt>
                <c:pt idx="39">
                  <c:v>29. Tärinä (E255)</c:v>
                </c:pt>
                <c:pt idx="40">
                  <c:v>30. Ilman laatu (E2608)</c:v>
                </c:pt>
                <c:pt idx="41">
                  <c:v>31. Valo (E240)</c:v>
                </c:pt>
                <c:pt idx="42">
                  <c:v>0</c:v>
                </c:pt>
                <c:pt idx="43">
                  <c:v>PSYYKKINEN TOIMINTAKYKY</c:v>
                </c:pt>
                <c:pt idx="44">
                  <c:v>0</c:v>
                </c:pt>
                <c:pt idx="45">
                  <c:v>32. Tunnollisuus (B1262)</c:v>
                </c:pt>
                <c:pt idx="46">
                  <c:v>33. Henkinen vakaus (B1263)</c:v>
                </c:pt>
                <c:pt idx="47">
                  <c:v>34. Itseluottamus (B1266) </c:v>
                </c:pt>
                <c:pt idx="48">
                  <c:v>35. Henkisen energian taso (B1300) </c:v>
                </c:pt>
                <c:pt idx="49">
                  <c:v>36. Motivaatio (B1301) </c:v>
                </c:pt>
                <c:pt idx="50">
                  <c:v>37. Mieleen painaminen, palautuminen ja käsittely (B1442)</c:v>
                </c:pt>
                <c:pt idx="51">
                  <c:v>38. Tarkkaavuuden ylläpito (B1400)</c:v>
                </c:pt>
                <c:pt idx="52">
                  <c:v>39. Kognitiivinen joustavuus (B1643) </c:v>
                </c:pt>
                <c:pt idx="53">
                  <c:v>40. Ongelmanratkaisu (B1646)</c:v>
                </c:pt>
                <c:pt idx="54">
                  <c:v>0</c:v>
                </c:pt>
                <c:pt idx="55">
                  <c:v>OPPIMINEN JA TIEDON SOVELTAMINEN</c:v>
                </c:pt>
                <c:pt idx="56">
                  <c:v>0</c:v>
                </c:pt>
                <c:pt idx="57">
                  <c:v>41. Kirjoittaminen (D170)</c:v>
                </c:pt>
                <c:pt idx="58">
                  <c:v>42. Lukeminen (D166)</c:v>
                </c:pt>
                <c:pt idx="59">
                  <c:v>43. Laskeminen (D172)</c:v>
                </c:pt>
                <c:pt idx="60">
                  <c:v>0</c:v>
                </c:pt>
                <c:pt idx="61">
                  <c:v>KIPU</c:v>
                </c:pt>
                <c:pt idx="62">
                  <c:v>0</c:v>
                </c:pt>
                <c:pt idx="63">
                  <c:v>44. Kipu päässä ja niskassa (B28010)</c:v>
                </c:pt>
                <c:pt idx="64">
                  <c:v>45. Kipu rinnassa (B28011)</c:v>
                </c:pt>
                <c:pt idx="65">
                  <c:v>46. Kipu vatsassa (B28012)</c:v>
                </c:pt>
                <c:pt idx="66">
                  <c:v>47. Kipu selässä (B28013)</c:v>
                </c:pt>
                <c:pt idx="67">
                  <c:v>48. Kipu yläraajassa o/v (B28014)</c:v>
                </c:pt>
                <c:pt idx="68">
                  <c:v>49. Kipu alaraajassa o/v (B28015)</c:v>
                </c:pt>
                <c:pt idx="69">
                  <c:v>50. Kipu useissa ruumiin/kehon osissa (B2802)</c:v>
                </c:pt>
              </c:strCache>
            </c:strRef>
          </c:cat>
          <c:val>
            <c:numRef>
              <c:f>Helper!$E$12:$E$81</c:f>
              <c:numCache>
                <c:formatCode>General</c:formatCode>
                <c:ptCount val="7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numCache>
            </c:numRef>
          </c:val>
          <c:extLst>
            <c:ext xmlns:c16="http://schemas.microsoft.com/office/drawing/2014/chart" uri="{C3380CC4-5D6E-409C-BE32-E72D297353CC}">
              <c16:uniqueId val="{00000003-006E-46EA-98D2-5F06EFA7685E}"/>
            </c:ext>
          </c:extLst>
        </c:ser>
        <c:ser>
          <c:idx val="4"/>
          <c:order val="4"/>
          <c:spPr>
            <a:solidFill>
              <a:schemeClr val="accent2">
                <a:shade val="82000"/>
              </a:schemeClr>
            </a:solidFill>
            <a:ln>
              <a:noFill/>
              <a:prstDash val="solid"/>
            </a:ln>
          </c:spPr>
          <c:invertIfNegative val="0"/>
          <c:cat>
            <c:strRef>
              <c:f>Helper!$A$12:$A$81</c:f>
              <c:strCache>
                <c:ptCount val="70"/>
                <c:pt idx="0">
                  <c:v>TEHTÄVISTÄ SUORIUTUMINEN</c:v>
                </c:pt>
                <c:pt idx="1">
                  <c:v>0</c:v>
                </c:pt>
                <c:pt idx="2">
                  <c:v>1. Yksittäisen tehtävän tekeminen itsenäisesti (D2102)</c:v>
                </c:pt>
                <c:pt idx="3">
                  <c:v>2. Useiden tehtävien tekeminen itsenäisesti (D2202)</c:v>
                </c:pt>
                <c:pt idx="4">
                  <c:v>3. Useiden tehtävien tekeminen ryhmässä (D2203)</c:v>
                </c:pt>
                <c:pt idx="5">
                  <c:v>4. Vastuun kantaminen (D2400)</c:v>
                </c:pt>
                <c:pt idx="6">
                  <c:v>5. Stressin käsitteleminen (D2401)</c:v>
                </c:pt>
                <c:pt idx="7">
                  <c:v>0</c:v>
                </c:pt>
                <c:pt idx="8">
                  <c:v>KOMMUNIKOINTI</c:v>
                </c:pt>
                <c:pt idx="9">
                  <c:v>0</c:v>
                </c:pt>
                <c:pt idx="10">
                  <c:v>6. Yksinkertaisten puhuttujen viestien ymmärtäminen (D3101)</c:v>
                </c:pt>
                <c:pt idx="11">
                  <c:v>7. Monimutkaisten puhuttujen viestien suorien ja epäsuorien merkitysten ymmärtäminen (D3102)                                                                                                                                                                    </c:v>
                </c:pt>
                <c:pt idx="12">
                  <c:v>8. Keskustelu (D3508)</c:v>
                </c:pt>
                <c:pt idx="13">
                  <c:v>9. Sosiaalisten sääntöjen mukainen vuorovaikutus (D7203)</c:v>
                </c:pt>
                <c:pt idx="14">
                  <c:v>0</c:v>
                </c:pt>
                <c:pt idx="15">
                  <c:v>FYYSINEN TOIMINTAKYKY</c:v>
                </c:pt>
                <c:pt idx="16">
                  <c:v>0</c:v>
                </c:pt>
                <c:pt idx="17">
                  <c:v>10. Erilaisilla alustoilla käveleminen (D4502)</c:v>
                </c:pt>
                <c:pt idx="18">
                  <c:v>11. Portaissa kulkeminen (D451)</c:v>
                </c:pt>
                <c:pt idx="19">
                  <c:v>12. Kiipeäminen (D4551)</c:v>
                </c:pt>
                <c:pt idx="20">
                  <c:v>13. Julkisen moottorikulkuneuvon käyttäminen (D4702)</c:v>
                </c:pt>
                <c:pt idx="21">
                  <c:v>14. Nostaminen (D4300)</c:v>
                </c:pt>
                <c:pt idx="22">
                  <c:v>15. Yläraajoilla kantaminen (D4302)</c:v>
                </c:pt>
                <c:pt idx="23">
                  <c:v>16. Harteilla, lantiolla ja selässä kantaminen (D4303)</c:v>
                </c:pt>
                <c:pt idx="24">
                  <c:v>17. Käsitteleminen (D4402)</c:v>
                </c:pt>
                <c:pt idx="25">
                  <c:v>18. Vetäminen (D4450)</c:v>
                </c:pt>
                <c:pt idx="26">
                  <c:v>19. Työntäminen (D4451)</c:v>
                </c:pt>
                <c:pt idx="27">
                  <c:v>20. Kyykistyminen (D4101)</c:v>
                </c:pt>
                <c:pt idx="28">
                  <c:v>21. Polvistuminen (D4102)</c:v>
                </c:pt>
                <c:pt idx="29">
                  <c:v>22. Vartalon taivuttaminen (D4105)</c:v>
                </c:pt>
                <c:pt idx="30">
                  <c:v>23. Seisoma-asennon ylläpitäminen (D4154)</c:v>
                </c:pt>
                <c:pt idx="31">
                  <c:v>24. Käsien tai käsivarsien kääntäminen tai kiertäminen (D4453)</c:v>
                </c:pt>
                <c:pt idx="32">
                  <c:v>25. Fyysinen yleiskestävyys (B4550)</c:v>
                </c:pt>
                <c:pt idx="33">
                  <c:v>26. Lyhyiden matkojen käveleminen (D4500)</c:v>
                </c:pt>
                <c:pt idx="34">
                  <c:v>27. Pitkien matkojen käveleminen (D4501)</c:v>
                </c:pt>
                <c:pt idx="35">
                  <c:v>0</c:v>
                </c:pt>
                <c:pt idx="36">
                  <c:v>YMPÄRISTÖTEKIJÄT</c:v>
                </c:pt>
                <c:pt idx="37">
                  <c:v>0</c:v>
                </c:pt>
                <c:pt idx="38">
                  <c:v>28. Ääni (E2508)</c:v>
                </c:pt>
                <c:pt idx="39">
                  <c:v>29. Tärinä (E255)</c:v>
                </c:pt>
                <c:pt idx="40">
                  <c:v>30. Ilman laatu (E2608)</c:v>
                </c:pt>
                <c:pt idx="41">
                  <c:v>31. Valo (E240)</c:v>
                </c:pt>
                <c:pt idx="42">
                  <c:v>0</c:v>
                </c:pt>
                <c:pt idx="43">
                  <c:v>PSYYKKINEN TOIMINTAKYKY</c:v>
                </c:pt>
                <c:pt idx="44">
                  <c:v>0</c:v>
                </c:pt>
                <c:pt idx="45">
                  <c:v>32. Tunnollisuus (B1262)</c:v>
                </c:pt>
                <c:pt idx="46">
                  <c:v>33. Henkinen vakaus (B1263)</c:v>
                </c:pt>
                <c:pt idx="47">
                  <c:v>34. Itseluottamus (B1266) </c:v>
                </c:pt>
                <c:pt idx="48">
                  <c:v>35. Henkisen energian taso (B1300) </c:v>
                </c:pt>
                <c:pt idx="49">
                  <c:v>36. Motivaatio (B1301) </c:v>
                </c:pt>
                <c:pt idx="50">
                  <c:v>37. Mieleen painaminen, palautuminen ja käsittely (B1442)</c:v>
                </c:pt>
                <c:pt idx="51">
                  <c:v>38. Tarkkaavuuden ylläpito (B1400)</c:v>
                </c:pt>
                <c:pt idx="52">
                  <c:v>39. Kognitiivinen joustavuus (B1643) </c:v>
                </c:pt>
                <c:pt idx="53">
                  <c:v>40. Ongelmanratkaisu (B1646)</c:v>
                </c:pt>
                <c:pt idx="54">
                  <c:v>0</c:v>
                </c:pt>
                <c:pt idx="55">
                  <c:v>OPPIMINEN JA TIEDON SOVELTAMINEN</c:v>
                </c:pt>
                <c:pt idx="56">
                  <c:v>0</c:v>
                </c:pt>
                <c:pt idx="57">
                  <c:v>41. Kirjoittaminen (D170)</c:v>
                </c:pt>
                <c:pt idx="58">
                  <c:v>42. Lukeminen (D166)</c:v>
                </c:pt>
                <c:pt idx="59">
                  <c:v>43. Laskeminen (D172)</c:v>
                </c:pt>
                <c:pt idx="60">
                  <c:v>0</c:v>
                </c:pt>
                <c:pt idx="61">
                  <c:v>KIPU</c:v>
                </c:pt>
                <c:pt idx="62">
                  <c:v>0</c:v>
                </c:pt>
                <c:pt idx="63">
                  <c:v>44. Kipu päässä ja niskassa (B28010)</c:v>
                </c:pt>
                <c:pt idx="64">
                  <c:v>45. Kipu rinnassa (B28011)</c:v>
                </c:pt>
                <c:pt idx="65">
                  <c:v>46. Kipu vatsassa (B28012)</c:v>
                </c:pt>
                <c:pt idx="66">
                  <c:v>47. Kipu selässä (B28013)</c:v>
                </c:pt>
                <c:pt idx="67">
                  <c:v>48. Kipu yläraajassa o/v (B28014)</c:v>
                </c:pt>
                <c:pt idx="68">
                  <c:v>49. Kipu alaraajassa o/v (B28015)</c:v>
                </c:pt>
                <c:pt idx="69">
                  <c:v>50. Kipu useissa ruumiin/kehon osissa (B2802)</c:v>
                </c:pt>
              </c:strCache>
            </c:strRef>
          </c:cat>
          <c:val>
            <c:numRef>
              <c:f>Helper!$F$12:$F$81</c:f>
              <c:numCache>
                <c:formatCode>General</c:formatCode>
                <c:ptCount val="7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numCache>
            </c:numRef>
          </c:val>
          <c:extLst>
            <c:ext xmlns:c16="http://schemas.microsoft.com/office/drawing/2014/chart" uri="{C3380CC4-5D6E-409C-BE32-E72D297353CC}">
              <c16:uniqueId val="{00000004-006E-46EA-98D2-5F06EFA7685E}"/>
            </c:ext>
          </c:extLst>
        </c:ser>
        <c:ser>
          <c:idx val="5"/>
          <c:order val="5"/>
          <c:spPr>
            <a:solidFill>
              <a:schemeClr val="accent2">
                <a:shade val="65000"/>
              </a:schemeClr>
            </a:solidFill>
            <a:ln>
              <a:noFill/>
              <a:prstDash val="solid"/>
            </a:ln>
          </c:spPr>
          <c:invertIfNegative val="0"/>
          <c:cat>
            <c:strRef>
              <c:f>Helper!$A$12:$A$81</c:f>
              <c:strCache>
                <c:ptCount val="70"/>
                <c:pt idx="0">
                  <c:v>TEHTÄVISTÄ SUORIUTUMINEN</c:v>
                </c:pt>
                <c:pt idx="1">
                  <c:v>0</c:v>
                </c:pt>
                <c:pt idx="2">
                  <c:v>1. Yksittäisen tehtävän tekeminen itsenäisesti (D2102)</c:v>
                </c:pt>
                <c:pt idx="3">
                  <c:v>2. Useiden tehtävien tekeminen itsenäisesti (D2202)</c:v>
                </c:pt>
                <c:pt idx="4">
                  <c:v>3. Useiden tehtävien tekeminen ryhmässä (D2203)</c:v>
                </c:pt>
                <c:pt idx="5">
                  <c:v>4. Vastuun kantaminen (D2400)</c:v>
                </c:pt>
                <c:pt idx="6">
                  <c:v>5. Stressin käsitteleminen (D2401)</c:v>
                </c:pt>
                <c:pt idx="7">
                  <c:v>0</c:v>
                </c:pt>
                <c:pt idx="8">
                  <c:v>KOMMUNIKOINTI</c:v>
                </c:pt>
                <c:pt idx="9">
                  <c:v>0</c:v>
                </c:pt>
                <c:pt idx="10">
                  <c:v>6. Yksinkertaisten puhuttujen viestien ymmärtäminen (D3101)</c:v>
                </c:pt>
                <c:pt idx="11">
                  <c:v>7. Monimutkaisten puhuttujen viestien suorien ja epäsuorien merkitysten ymmärtäminen (D3102)                                                                                                                                                                    </c:v>
                </c:pt>
                <c:pt idx="12">
                  <c:v>8. Keskustelu (D3508)</c:v>
                </c:pt>
                <c:pt idx="13">
                  <c:v>9. Sosiaalisten sääntöjen mukainen vuorovaikutus (D7203)</c:v>
                </c:pt>
                <c:pt idx="14">
                  <c:v>0</c:v>
                </c:pt>
                <c:pt idx="15">
                  <c:v>FYYSINEN TOIMINTAKYKY</c:v>
                </c:pt>
                <c:pt idx="16">
                  <c:v>0</c:v>
                </c:pt>
                <c:pt idx="17">
                  <c:v>10. Erilaisilla alustoilla käveleminen (D4502)</c:v>
                </c:pt>
                <c:pt idx="18">
                  <c:v>11. Portaissa kulkeminen (D451)</c:v>
                </c:pt>
                <c:pt idx="19">
                  <c:v>12. Kiipeäminen (D4551)</c:v>
                </c:pt>
                <c:pt idx="20">
                  <c:v>13. Julkisen moottorikulkuneuvon käyttäminen (D4702)</c:v>
                </c:pt>
                <c:pt idx="21">
                  <c:v>14. Nostaminen (D4300)</c:v>
                </c:pt>
                <c:pt idx="22">
                  <c:v>15. Yläraajoilla kantaminen (D4302)</c:v>
                </c:pt>
                <c:pt idx="23">
                  <c:v>16. Harteilla, lantiolla ja selässä kantaminen (D4303)</c:v>
                </c:pt>
                <c:pt idx="24">
                  <c:v>17. Käsitteleminen (D4402)</c:v>
                </c:pt>
                <c:pt idx="25">
                  <c:v>18. Vetäminen (D4450)</c:v>
                </c:pt>
                <c:pt idx="26">
                  <c:v>19. Työntäminen (D4451)</c:v>
                </c:pt>
                <c:pt idx="27">
                  <c:v>20. Kyykistyminen (D4101)</c:v>
                </c:pt>
                <c:pt idx="28">
                  <c:v>21. Polvistuminen (D4102)</c:v>
                </c:pt>
                <c:pt idx="29">
                  <c:v>22. Vartalon taivuttaminen (D4105)</c:v>
                </c:pt>
                <c:pt idx="30">
                  <c:v>23. Seisoma-asennon ylläpitäminen (D4154)</c:v>
                </c:pt>
                <c:pt idx="31">
                  <c:v>24. Käsien tai käsivarsien kääntäminen tai kiertäminen (D4453)</c:v>
                </c:pt>
                <c:pt idx="32">
                  <c:v>25. Fyysinen yleiskestävyys (B4550)</c:v>
                </c:pt>
                <c:pt idx="33">
                  <c:v>26. Lyhyiden matkojen käveleminen (D4500)</c:v>
                </c:pt>
                <c:pt idx="34">
                  <c:v>27. Pitkien matkojen käveleminen (D4501)</c:v>
                </c:pt>
                <c:pt idx="35">
                  <c:v>0</c:v>
                </c:pt>
                <c:pt idx="36">
                  <c:v>YMPÄRISTÖTEKIJÄT</c:v>
                </c:pt>
                <c:pt idx="37">
                  <c:v>0</c:v>
                </c:pt>
                <c:pt idx="38">
                  <c:v>28. Ääni (E2508)</c:v>
                </c:pt>
                <c:pt idx="39">
                  <c:v>29. Tärinä (E255)</c:v>
                </c:pt>
                <c:pt idx="40">
                  <c:v>30. Ilman laatu (E2608)</c:v>
                </c:pt>
                <c:pt idx="41">
                  <c:v>31. Valo (E240)</c:v>
                </c:pt>
                <c:pt idx="42">
                  <c:v>0</c:v>
                </c:pt>
                <c:pt idx="43">
                  <c:v>PSYYKKINEN TOIMINTAKYKY</c:v>
                </c:pt>
                <c:pt idx="44">
                  <c:v>0</c:v>
                </c:pt>
                <c:pt idx="45">
                  <c:v>32. Tunnollisuus (B1262)</c:v>
                </c:pt>
                <c:pt idx="46">
                  <c:v>33. Henkinen vakaus (B1263)</c:v>
                </c:pt>
                <c:pt idx="47">
                  <c:v>34. Itseluottamus (B1266) </c:v>
                </c:pt>
                <c:pt idx="48">
                  <c:v>35. Henkisen energian taso (B1300) </c:v>
                </c:pt>
                <c:pt idx="49">
                  <c:v>36. Motivaatio (B1301) </c:v>
                </c:pt>
                <c:pt idx="50">
                  <c:v>37. Mieleen painaminen, palautuminen ja käsittely (B1442)</c:v>
                </c:pt>
                <c:pt idx="51">
                  <c:v>38. Tarkkaavuuden ylläpito (B1400)</c:v>
                </c:pt>
                <c:pt idx="52">
                  <c:v>39. Kognitiivinen joustavuus (B1643) </c:v>
                </c:pt>
                <c:pt idx="53">
                  <c:v>40. Ongelmanratkaisu (B1646)</c:v>
                </c:pt>
                <c:pt idx="54">
                  <c:v>0</c:v>
                </c:pt>
                <c:pt idx="55">
                  <c:v>OPPIMINEN JA TIEDON SOVELTAMINEN</c:v>
                </c:pt>
                <c:pt idx="56">
                  <c:v>0</c:v>
                </c:pt>
                <c:pt idx="57">
                  <c:v>41. Kirjoittaminen (D170)</c:v>
                </c:pt>
                <c:pt idx="58">
                  <c:v>42. Lukeminen (D166)</c:v>
                </c:pt>
                <c:pt idx="59">
                  <c:v>43. Laskeminen (D172)</c:v>
                </c:pt>
                <c:pt idx="60">
                  <c:v>0</c:v>
                </c:pt>
                <c:pt idx="61">
                  <c:v>KIPU</c:v>
                </c:pt>
                <c:pt idx="62">
                  <c:v>0</c:v>
                </c:pt>
                <c:pt idx="63">
                  <c:v>44. Kipu päässä ja niskassa (B28010)</c:v>
                </c:pt>
                <c:pt idx="64">
                  <c:v>45. Kipu rinnassa (B28011)</c:v>
                </c:pt>
                <c:pt idx="65">
                  <c:v>46. Kipu vatsassa (B28012)</c:v>
                </c:pt>
                <c:pt idx="66">
                  <c:v>47. Kipu selässä (B28013)</c:v>
                </c:pt>
                <c:pt idx="67">
                  <c:v>48. Kipu yläraajassa o/v (B28014)</c:v>
                </c:pt>
                <c:pt idx="68">
                  <c:v>49. Kipu alaraajassa o/v (B28015)</c:v>
                </c:pt>
                <c:pt idx="69">
                  <c:v>50. Kipu useissa ruumiin/kehon osissa (B2802)</c:v>
                </c:pt>
              </c:strCache>
            </c:strRef>
          </c:cat>
          <c:val>
            <c:numRef>
              <c:f>Helper!$G$12:$G$81</c:f>
              <c:numCache>
                <c:formatCode>General</c:formatCode>
                <c:ptCount val="7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numCache>
            </c:numRef>
          </c:val>
          <c:extLst>
            <c:ext xmlns:c16="http://schemas.microsoft.com/office/drawing/2014/chart" uri="{C3380CC4-5D6E-409C-BE32-E72D297353CC}">
              <c16:uniqueId val="{00000005-006E-46EA-98D2-5F06EFA7685E}"/>
            </c:ext>
          </c:extLst>
        </c:ser>
        <c:ser>
          <c:idx val="6"/>
          <c:order val="6"/>
          <c:spPr>
            <a:solidFill>
              <a:schemeClr val="accent2">
                <a:shade val="47000"/>
              </a:schemeClr>
            </a:solidFill>
            <a:ln>
              <a:noFill/>
              <a:prstDash val="solid"/>
            </a:ln>
          </c:spPr>
          <c:invertIfNegative val="0"/>
          <c:cat>
            <c:strRef>
              <c:f>Helper!$A$12:$A$81</c:f>
              <c:strCache>
                <c:ptCount val="70"/>
                <c:pt idx="0">
                  <c:v>TEHTÄVISTÄ SUORIUTUMINEN</c:v>
                </c:pt>
                <c:pt idx="1">
                  <c:v>0</c:v>
                </c:pt>
                <c:pt idx="2">
                  <c:v>1. Yksittäisen tehtävän tekeminen itsenäisesti (D2102)</c:v>
                </c:pt>
                <c:pt idx="3">
                  <c:v>2. Useiden tehtävien tekeminen itsenäisesti (D2202)</c:v>
                </c:pt>
                <c:pt idx="4">
                  <c:v>3. Useiden tehtävien tekeminen ryhmässä (D2203)</c:v>
                </c:pt>
                <c:pt idx="5">
                  <c:v>4. Vastuun kantaminen (D2400)</c:v>
                </c:pt>
                <c:pt idx="6">
                  <c:v>5. Stressin käsitteleminen (D2401)</c:v>
                </c:pt>
                <c:pt idx="7">
                  <c:v>0</c:v>
                </c:pt>
                <c:pt idx="8">
                  <c:v>KOMMUNIKOINTI</c:v>
                </c:pt>
                <c:pt idx="9">
                  <c:v>0</c:v>
                </c:pt>
                <c:pt idx="10">
                  <c:v>6. Yksinkertaisten puhuttujen viestien ymmärtäminen (D3101)</c:v>
                </c:pt>
                <c:pt idx="11">
                  <c:v>7. Monimutkaisten puhuttujen viestien suorien ja epäsuorien merkitysten ymmärtäminen (D3102)                                                                                                                                                                    </c:v>
                </c:pt>
                <c:pt idx="12">
                  <c:v>8. Keskustelu (D3508)</c:v>
                </c:pt>
                <c:pt idx="13">
                  <c:v>9. Sosiaalisten sääntöjen mukainen vuorovaikutus (D7203)</c:v>
                </c:pt>
                <c:pt idx="14">
                  <c:v>0</c:v>
                </c:pt>
                <c:pt idx="15">
                  <c:v>FYYSINEN TOIMINTAKYKY</c:v>
                </c:pt>
                <c:pt idx="16">
                  <c:v>0</c:v>
                </c:pt>
                <c:pt idx="17">
                  <c:v>10. Erilaisilla alustoilla käveleminen (D4502)</c:v>
                </c:pt>
                <c:pt idx="18">
                  <c:v>11. Portaissa kulkeminen (D451)</c:v>
                </c:pt>
                <c:pt idx="19">
                  <c:v>12. Kiipeäminen (D4551)</c:v>
                </c:pt>
                <c:pt idx="20">
                  <c:v>13. Julkisen moottorikulkuneuvon käyttäminen (D4702)</c:v>
                </c:pt>
                <c:pt idx="21">
                  <c:v>14. Nostaminen (D4300)</c:v>
                </c:pt>
                <c:pt idx="22">
                  <c:v>15. Yläraajoilla kantaminen (D4302)</c:v>
                </c:pt>
                <c:pt idx="23">
                  <c:v>16. Harteilla, lantiolla ja selässä kantaminen (D4303)</c:v>
                </c:pt>
                <c:pt idx="24">
                  <c:v>17. Käsitteleminen (D4402)</c:v>
                </c:pt>
                <c:pt idx="25">
                  <c:v>18. Vetäminen (D4450)</c:v>
                </c:pt>
                <c:pt idx="26">
                  <c:v>19. Työntäminen (D4451)</c:v>
                </c:pt>
                <c:pt idx="27">
                  <c:v>20. Kyykistyminen (D4101)</c:v>
                </c:pt>
                <c:pt idx="28">
                  <c:v>21. Polvistuminen (D4102)</c:v>
                </c:pt>
                <c:pt idx="29">
                  <c:v>22. Vartalon taivuttaminen (D4105)</c:v>
                </c:pt>
                <c:pt idx="30">
                  <c:v>23. Seisoma-asennon ylläpitäminen (D4154)</c:v>
                </c:pt>
                <c:pt idx="31">
                  <c:v>24. Käsien tai käsivarsien kääntäminen tai kiertäminen (D4453)</c:v>
                </c:pt>
                <c:pt idx="32">
                  <c:v>25. Fyysinen yleiskestävyys (B4550)</c:v>
                </c:pt>
                <c:pt idx="33">
                  <c:v>26. Lyhyiden matkojen käveleminen (D4500)</c:v>
                </c:pt>
                <c:pt idx="34">
                  <c:v>27. Pitkien matkojen käveleminen (D4501)</c:v>
                </c:pt>
                <c:pt idx="35">
                  <c:v>0</c:v>
                </c:pt>
                <c:pt idx="36">
                  <c:v>YMPÄRISTÖTEKIJÄT</c:v>
                </c:pt>
                <c:pt idx="37">
                  <c:v>0</c:v>
                </c:pt>
                <c:pt idx="38">
                  <c:v>28. Ääni (E2508)</c:v>
                </c:pt>
                <c:pt idx="39">
                  <c:v>29. Tärinä (E255)</c:v>
                </c:pt>
                <c:pt idx="40">
                  <c:v>30. Ilman laatu (E2608)</c:v>
                </c:pt>
                <c:pt idx="41">
                  <c:v>31. Valo (E240)</c:v>
                </c:pt>
                <c:pt idx="42">
                  <c:v>0</c:v>
                </c:pt>
                <c:pt idx="43">
                  <c:v>PSYYKKINEN TOIMINTAKYKY</c:v>
                </c:pt>
                <c:pt idx="44">
                  <c:v>0</c:v>
                </c:pt>
                <c:pt idx="45">
                  <c:v>32. Tunnollisuus (B1262)</c:v>
                </c:pt>
                <c:pt idx="46">
                  <c:v>33. Henkinen vakaus (B1263)</c:v>
                </c:pt>
                <c:pt idx="47">
                  <c:v>34. Itseluottamus (B1266) </c:v>
                </c:pt>
                <c:pt idx="48">
                  <c:v>35. Henkisen energian taso (B1300) </c:v>
                </c:pt>
                <c:pt idx="49">
                  <c:v>36. Motivaatio (B1301) </c:v>
                </c:pt>
                <c:pt idx="50">
                  <c:v>37. Mieleen painaminen, palautuminen ja käsittely (B1442)</c:v>
                </c:pt>
                <c:pt idx="51">
                  <c:v>38. Tarkkaavuuden ylläpito (B1400)</c:v>
                </c:pt>
                <c:pt idx="52">
                  <c:v>39. Kognitiivinen joustavuus (B1643) </c:v>
                </c:pt>
                <c:pt idx="53">
                  <c:v>40. Ongelmanratkaisu (B1646)</c:v>
                </c:pt>
                <c:pt idx="54">
                  <c:v>0</c:v>
                </c:pt>
                <c:pt idx="55">
                  <c:v>OPPIMINEN JA TIEDON SOVELTAMINEN</c:v>
                </c:pt>
                <c:pt idx="56">
                  <c:v>0</c:v>
                </c:pt>
                <c:pt idx="57">
                  <c:v>41. Kirjoittaminen (D170)</c:v>
                </c:pt>
                <c:pt idx="58">
                  <c:v>42. Lukeminen (D166)</c:v>
                </c:pt>
                <c:pt idx="59">
                  <c:v>43. Laskeminen (D172)</c:v>
                </c:pt>
                <c:pt idx="60">
                  <c:v>0</c:v>
                </c:pt>
                <c:pt idx="61">
                  <c:v>KIPU</c:v>
                </c:pt>
                <c:pt idx="62">
                  <c:v>0</c:v>
                </c:pt>
                <c:pt idx="63">
                  <c:v>44. Kipu päässä ja niskassa (B28010)</c:v>
                </c:pt>
                <c:pt idx="64">
                  <c:v>45. Kipu rinnassa (B28011)</c:v>
                </c:pt>
                <c:pt idx="65">
                  <c:v>46. Kipu vatsassa (B28012)</c:v>
                </c:pt>
                <c:pt idx="66">
                  <c:v>47. Kipu selässä (B28013)</c:v>
                </c:pt>
                <c:pt idx="67">
                  <c:v>48. Kipu yläraajassa o/v (B28014)</c:v>
                </c:pt>
                <c:pt idx="68">
                  <c:v>49. Kipu alaraajassa o/v (B28015)</c:v>
                </c:pt>
                <c:pt idx="69">
                  <c:v>50. Kipu useissa ruumiin/kehon osissa (B2802)</c:v>
                </c:pt>
              </c:strCache>
            </c:strRef>
          </c:cat>
          <c:val>
            <c:numRef>
              <c:f>Helper!$H$12:$H$81</c:f>
              <c:numCache>
                <c:formatCode>General</c:formatCode>
                <c:ptCount val="7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numCache>
            </c:numRef>
          </c:val>
          <c:extLst>
            <c:ext xmlns:c16="http://schemas.microsoft.com/office/drawing/2014/chart" uri="{C3380CC4-5D6E-409C-BE32-E72D297353CC}">
              <c16:uniqueId val="{00000006-006E-46EA-98D2-5F06EFA7685E}"/>
            </c:ext>
          </c:extLst>
        </c:ser>
        <c:dLbls>
          <c:showLegendKey val="0"/>
          <c:showVal val="0"/>
          <c:showCatName val="0"/>
          <c:showSerName val="0"/>
          <c:showPercent val="0"/>
          <c:showBubbleSize val="0"/>
        </c:dLbls>
        <c:gapWidth val="0"/>
        <c:overlap val="80"/>
        <c:axId val="210099135"/>
        <c:axId val="210096735"/>
      </c:barChart>
      <c:catAx>
        <c:axId val="210099135"/>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fi-FI"/>
          </a:p>
        </c:txPr>
        <c:crossAx val="210096735"/>
        <c:crosses val="autoZero"/>
        <c:auto val="1"/>
        <c:lblAlgn val="ctr"/>
        <c:lblOffset val="100"/>
        <c:noMultiLvlLbl val="0"/>
      </c:catAx>
      <c:valAx>
        <c:axId val="210096735"/>
        <c:scaling>
          <c:orientation val="minMax"/>
          <c:max val="4"/>
        </c:scaling>
        <c:delete val="0"/>
        <c:axPos val="t"/>
        <c:majorGridlines>
          <c:spPr>
            <a:ln w="9525" cap="flat" cmpd="sng" algn="ctr">
              <a:solidFill>
                <a:schemeClr val="tx1">
                  <a:lumMod val="15000"/>
                  <a:lumOff val="85000"/>
                </a:schemeClr>
              </a:solidFill>
              <a:prstDash val="solid"/>
              <a:round/>
            </a:ln>
          </c:spPr>
        </c:majorGridlines>
        <c:numFmt formatCode="General" sourceLinked="1"/>
        <c:majorTickMark val="out"/>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fi-FI"/>
          </a:p>
        </c:txPr>
        <c:crossAx val="210099135"/>
        <c:crosses val="autoZero"/>
        <c:crossBetween val="between"/>
        <c:majorUnit val="1"/>
      </c:valAx>
    </c:plotArea>
    <c:plotVisOnly val="1"/>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2</xdr:col>
      <xdr:colOff>50800</xdr:colOff>
      <xdr:row>17</xdr:row>
      <xdr:rowOff>120650</xdr:rowOff>
    </xdr:to>
    <xdr:pic>
      <xdr:nvPicPr>
        <xdr:cNvPr id="2" name="Kuva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rcRect/>
        <a:stretch>
          <a:fillRect/>
        </a:stretch>
      </xdr:blipFill>
      <xdr:spPr bwMode="auto">
        <a:xfrm>
          <a:off x="0" y="3365500"/>
          <a:ext cx="6889750" cy="857250"/>
        </a:xfrm>
        <a:prstGeom prst="rect">
          <a:avLst/>
        </a:prstGeom>
        <a:noFill/>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81</xdr:row>
      <xdr:rowOff>15215</xdr:rowOff>
    </xdr:from>
    <xdr:to>
      <xdr:col>7</xdr:col>
      <xdr:colOff>285750</xdr:colOff>
      <xdr:row>84</xdr:row>
      <xdr:rowOff>143932</xdr:rowOff>
    </xdr:to>
    <xdr:pic>
      <xdr:nvPicPr>
        <xdr:cNvPr id="2" name="Kuva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6826840"/>
          <a:ext cx="5767917" cy="721383"/>
        </a:xfrm>
        <a:prstGeom prst="rect">
          <a:avLst/>
        </a:prstGeom>
        <a:noFill/>
        <a:ln>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400050</xdr:colOff>
      <xdr:row>0</xdr:row>
      <xdr:rowOff>104775</xdr:rowOff>
    </xdr:from>
    <xdr:to>
      <xdr:col>11</xdr:col>
      <xdr:colOff>314327</xdr:colOff>
      <xdr:row>83</xdr:row>
      <xdr:rowOff>157164</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B12"/>
  <sheetViews>
    <sheetView topLeftCell="A6" workbookViewId="0">
      <selection activeCell="F8" sqref="F8"/>
    </sheetView>
  </sheetViews>
  <sheetFormatPr defaultRowHeight="14.4" x14ac:dyDescent="0.3"/>
  <cols>
    <col min="2" max="2" width="97.88671875" customWidth="1"/>
  </cols>
  <sheetData>
    <row r="3" spans="2:2" ht="18.600000000000001" customHeight="1" x14ac:dyDescent="0.35">
      <c r="B3" s="38" t="s">
        <v>73</v>
      </c>
    </row>
    <row r="4" spans="2:2" ht="18.600000000000001" customHeight="1" x14ac:dyDescent="0.35">
      <c r="B4" s="38"/>
    </row>
    <row r="5" spans="2:2" ht="15" customHeight="1" thickBot="1" x14ac:dyDescent="0.35">
      <c r="B5" s="39"/>
    </row>
    <row r="6" spans="2:2" ht="117" customHeight="1" thickTop="1" thickBot="1" x14ac:dyDescent="0.35">
      <c r="B6" s="40" t="s">
        <v>74</v>
      </c>
    </row>
    <row r="7" spans="2:2" ht="15" customHeight="1" thickTop="1" x14ac:dyDescent="0.3">
      <c r="B7" s="41"/>
    </row>
    <row r="8" spans="2:2" ht="15" customHeight="1" thickBot="1" x14ac:dyDescent="0.35"/>
    <row r="9" spans="2:2" ht="30" customHeight="1" thickTop="1" thickBot="1" x14ac:dyDescent="0.35">
      <c r="B9" s="40" t="s">
        <v>75</v>
      </c>
    </row>
    <row r="10" spans="2:2" ht="15.6" customHeight="1" thickTop="1" thickBot="1" x14ac:dyDescent="0.35">
      <c r="B10" s="37"/>
    </row>
    <row r="11" spans="2:2" ht="15.6" customHeight="1" thickTop="1" thickBot="1" x14ac:dyDescent="0.35">
      <c r="B11" s="40" t="s">
        <v>76</v>
      </c>
    </row>
    <row r="12" spans="2:2" ht="15" customHeight="1" thickTop="1"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84"/>
  <sheetViews>
    <sheetView tabSelected="1" topLeftCell="A63" zoomScale="120" zoomScaleNormal="120" workbookViewId="0">
      <selection activeCell="A56" sqref="A56:XFD56"/>
    </sheetView>
  </sheetViews>
  <sheetFormatPr defaultRowHeight="14.4" x14ac:dyDescent="0.3"/>
  <cols>
    <col min="1" max="1" width="44.88671875" customWidth="1"/>
    <col min="2" max="2" width="13.5546875" customWidth="1"/>
    <col min="3" max="3" width="2.109375" customWidth="1"/>
    <col min="4" max="4" width="4.109375" customWidth="1"/>
    <col min="5" max="8" width="4.5546875" customWidth="1"/>
  </cols>
  <sheetData>
    <row r="1" spans="1:8" ht="21" customHeight="1" x14ac:dyDescent="0.4">
      <c r="A1" s="17" t="s">
        <v>0</v>
      </c>
    </row>
    <row r="2" spans="1:8" ht="15" customHeight="1" x14ac:dyDescent="0.3">
      <c r="A2" s="100" t="s">
        <v>1</v>
      </c>
      <c r="B2" s="101"/>
      <c r="C2" s="101"/>
      <c r="D2" s="101"/>
      <c r="E2" s="101"/>
      <c r="F2" s="101"/>
      <c r="G2" s="101"/>
      <c r="H2" s="101"/>
    </row>
    <row r="3" spans="1:8" ht="15" customHeight="1" x14ac:dyDescent="0.3">
      <c r="A3" s="101"/>
      <c r="B3" s="101"/>
      <c r="C3" s="101"/>
      <c r="D3" s="101"/>
      <c r="E3" s="101"/>
      <c r="F3" s="101"/>
      <c r="G3" s="101"/>
      <c r="H3" s="101"/>
    </row>
    <row r="4" spans="1:8" ht="15" customHeight="1" thickBot="1" x14ac:dyDescent="0.35"/>
    <row r="5" spans="1:8" ht="23.4" customHeight="1" x14ac:dyDescent="0.3">
      <c r="A5" s="1" t="s">
        <v>2</v>
      </c>
      <c r="B5" s="2"/>
      <c r="C5" s="12"/>
      <c r="D5" s="20">
        <v>0</v>
      </c>
      <c r="E5" s="105" t="s">
        <v>3</v>
      </c>
      <c r="F5" s="93"/>
      <c r="G5" s="93"/>
      <c r="H5" s="94"/>
    </row>
    <row r="6" spans="1:8" ht="23.4" customHeight="1" x14ac:dyDescent="0.3">
      <c r="A6" s="3" t="s">
        <v>4</v>
      </c>
      <c r="B6" s="4"/>
      <c r="D6" s="14">
        <v>1</v>
      </c>
      <c r="E6" s="102" t="s">
        <v>5</v>
      </c>
      <c r="F6" s="93"/>
      <c r="G6" s="93"/>
      <c r="H6" s="94"/>
    </row>
    <row r="7" spans="1:8" ht="23.4" customHeight="1" x14ac:dyDescent="0.3">
      <c r="A7" s="3" t="s">
        <v>6</v>
      </c>
      <c r="B7" s="4" t="s">
        <v>7</v>
      </c>
      <c r="D7" s="15">
        <v>2</v>
      </c>
      <c r="E7" s="103" t="s">
        <v>8</v>
      </c>
      <c r="F7" s="93"/>
      <c r="G7" s="93"/>
      <c r="H7" s="94"/>
    </row>
    <row r="8" spans="1:8" ht="23.4" customHeight="1" x14ac:dyDescent="0.3">
      <c r="A8" s="3" t="s">
        <v>9</v>
      </c>
      <c r="B8" s="4" t="s">
        <v>10</v>
      </c>
      <c r="D8" s="16">
        <v>3</v>
      </c>
      <c r="E8" s="95" t="s">
        <v>11</v>
      </c>
      <c r="F8" s="93"/>
      <c r="G8" s="93"/>
      <c r="H8" s="94"/>
    </row>
    <row r="9" spans="1:8" ht="23.4" customHeight="1" thickBot="1" x14ac:dyDescent="0.35">
      <c r="A9" s="21" t="s">
        <v>12</v>
      </c>
      <c r="B9" s="5" t="s">
        <v>13</v>
      </c>
      <c r="D9" s="22">
        <v>4</v>
      </c>
      <c r="E9" s="92" t="s">
        <v>14</v>
      </c>
      <c r="F9" s="93"/>
      <c r="G9" s="93"/>
      <c r="H9" s="94"/>
    </row>
    <row r="10" spans="1:8" ht="23.4" customHeight="1" thickBot="1" x14ac:dyDescent="0.35">
      <c r="E10" s="10"/>
      <c r="F10" s="11"/>
    </row>
    <row r="11" spans="1:8" ht="23.4" customHeight="1" thickBot="1" x14ac:dyDescent="0.35">
      <c r="D11" s="32">
        <v>0</v>
      </c>
      <c r="E11" s="33">
        <v>1</v>
      </c>
      <c r="F11" s="34">
        <v>2</v>
      </c>
      <c r="G11" s="35">
        <v>3</v>
      </c>
      <c r="H11" s="36">
        <v>4</v>
      </c>
    </row>
    <row r="12" spans="1:8" x14ac:dyDescent="0.3">
      <c r="A12" s="41" t="s">
        <v>15</v>
      </c>
      <c r="B12" s="41"/>
    </row>
    <row r="13" spans="1:8" ht="9.9" customHeight="1" x14ac:dyDescent="0.3">
      <c r="A13" s="41"/>
      <c r="B13" s="41"/>
      <c r="D13" s="42"/>
      <c r="E13" s="42"/>
      <c r="F13" s="42"/>
      <c r="G13" s="42"/>
      <c r="H13" s="42"/>
    </row>
    <row r="14" spans="1:8" ht="15" customHeight="1" x14ac:dyDescent="0.3">
      <c r="A14" s="73" t="s">
        <v>16</v>
      </c>
      <c r="B14" s="74"/>
      <c r="C14" s="7"/>
      <c r="D14" s="43"/>
      <c r="E14" s="44"/>
      <c r="F14" s="44"/>
      <c r="G14" s="44"/>
      <c r="H14" s="45"/>
    </row>
    <row r="15" spans="1:8" x14ac:dyDescent="0.3">
      <c r="A15" s="75" t="s">
        <v>17</v>
      </c>
      <c r="B15" s="76"/>
      <c r="C15" s="7"/>
      <c r="D15" s="43"/>
      <c r="E15" s="44"/>
      <c r="F15" s="44"/>
      <c r="G15" s="44"/>
      <c r="H15" s="45"/>
    </row>
    <row r="16" spans="1:8" x14ac:dyDescent="0.3">
      <c r="A16" s="77" t="s">
        <v>18</v>
      </c>
      <c r="B16" s="41"/>
      <c r="D16" s="46"/>
      <c r="E16" s="42"/>
      <c r="F16" s="42"/>
      <c r="G16" s="47"/>
      <c r="H16" s="48"/>
    </row>
    <row r="17" spans="1:8" x14ac:dyDescent="0.3">
      <c r="A17" s="78" t="s">
        <v>19</v>
      </c>
      <c r="B17" s="79"/>
      <c r="C17" s="6"/>
      <c r="D17" s="49"/>
      <c r="E17" s="50"/>
      <c r="F17" s="50"/>
      <c r="G17" s="50"/>
      <c r="H17" s="51"/>
    </row>
    <row r="18" spans="1:8" x14ac:dyDescent="0.3">
      <c r="A18" s="80" t="s">
        <v>20</v>
      </c>
      <c r="B18" s="81"/>
      <c r="C18" s="28"/>
      <c r="D18" s="52"/>
      <c r="E18" s="53"/>
      <c r="F18" s="53"/>
      <c r="G18" s="53"/>
      <c r="H18" s="54"/>
    </row>
    <row r="19" spans="1:8" ht="9.9" customHeight="1" x14ac:dyDescent="0.3">
      <c r="A19" s="41"/>
      <c r="B19" s="41"/>
    </row>
    <row r="20" spans="1:8" x14ac:dyDescent="0.3">
      <c r="A20" s="41" t="s">
        <v>21</v>
      </c>
      <c r="B20" s="41"/>
    </row>
    <row r="21" spans="1:8" ht="9.9" customHeight="1" x14ac:dyDescent="0.3">
      <c r="A21" s="41"/>
      <c r="B21" s="41"/>
      <c r="D21" s="26"/>
      <c r="H21" s="26"/>
    </row>
    <row r="22" spans="1:8" ht="14.4" customHeight="1" x14ac:dyDescent="0.3">
      <c r="A22" s="106" t="s">
        <v>22</v>
      </c>
      <c r="B22" s="93"/>
      <c r="C22" s="19"/>
      <c r="D22" s="43"/>
      <c r="E22" s="44"/>
      <c r="F22" s="44"/>
      <c r="G22" s="50"/>
      <c r="H22" s="45"/>
    </row>
    <row r="23" spans="1:8" ht="29.1" customHeight="1" x14ac:dyDescent="0.3">
      <c r="A23" s="104" t="s">
        <v>23</v>
      </c>
      <c r="B23" s="93"/>
      <c r="C23" s="18"/>
      <c r="D23" s="46"/>
      <c r="E23" s="44"/>
      <c r="F23" s="42"/>
      <c r="G23" s="55"/>
      <c r="H23" s="45"/>
    </row>
    <row r="24" spans="1:8" x14ac:dyDescent="0.3">
      <c r="A24" s="75" t="s">
        <v>24</v>
      </c>
      <c r="B24" s="76"/>
      <c r="C24" s="7"/>
      <c r="D24" s="43"/>
      <c r="E24" s="44"/>
      <c r="F24" s="44"/>
      <c r="G24" s="44"/>
      <c r="H24" s="45"/>
    </row>
    <row r="25" spans="1:8" ht="15" customHeight="1" x14ac:dyDescent="0.3">
      <c r="A25" s="96" t="s">
        <v>25</v>
      </c>
      <c r="B25" s="97"/>
      <c r="C25" s="30"/>
      <c r="D25" s="56"/>
      <c r="E25" s="47"/>
      <c r="F25" s="47"/>
      <c r="G25" s="47"/>
      <c r="H25" s="57"/>
    </row>
    <row r="26" spans="1:8" ht="9.6" customHeight="1" x14ac:dyDescent="0.3">
      <c r="A26" s="41"/>
      <c r="B26" s="41"/>
    </row>
    <row r="27" spans="1:8" x14ac:dyDescent="0.3">
      <c r="A27" s="41" t="s">
        <v>26</v>
      </c>
      <c r="B27" s="41"/>
    </row>
    <row r="28" spans="1:8" ht="9.9" customHeight="1" x14ac:dyDescent="0.3">
      <c r="A28" s="41"/>
      <c r="B28" s="41"/>
    </row>
    <row r="29" spans="1:8" x14ac:dyDescent="0.3">
      <c r="A29" s="75" t="s">
        <v>27</v>
      </c>
      <c r="B29" s="76"/>
      <c r="C29" s="7"/>
      <c r="D29" s="43"/>
      <c r="E29" s="44"/>
      <c r="F29" s="44"/>
      <c r="G29" s="44"/>
      <c r="H29" s="45"/>
    </row>
    <row r="30" spans="1:8" x14ac:dyDescent="0.3">
      <c r="A30" s="77" t="s">
        <v>28</v>
      </c>
      <c r="B30" s="41"/>
      <c r="D30" s="46"/>
      <c r="E30" s="42"/>
      <c r="F30" s="42"/>
      <c r="G30" s="42"/>
      <c r="H30" s="48"/>
    </row>
    <row r="31" spans="1:8" x14ac:dyDescent="0.3">
      <c r="A31" s="80" t="s">
        <v>29</v>
      </c>
      <c r="B31" s="81"/>
      <c r="C31" s="28"/>
      <c r="D31" s="58"/>
      <c r="E31" s="55"/>
      <c r="F31" s="55"/>
      <c r="G31" s="55"/>
      <c r="H31" s="59"/>
    </row>
    <row r="32" spans="1:8" ht="15" customHeight="1" x14ac:dyDescent="0.3">
      <c r="A32" s="77" t="s">
        <v>30</v>
      </c>
      <c r="B32" s="41"/>
      <c r="D32" s="46"/>
      <c r="E32" s="42"/>
      <c r="F32" s="42"/>
      <c r="G32" s="42"/>
      <c r="H32" s="48"/>
    </row>
    <row r="33" spans="1:8" x14ac:dyDescent="0.3">
      <c r="A33" s="75" t="s">
        <v>31</v>
      </c>
      <c r="B33" s="76"/>
      <c r="C33" s="7"/>
      <c r="D33" s="43"/>
      <c r="E33" s="44"/>
      <c r="F33" s="44"/>
      <c r="G33" s="44"/>
      <c r="H33" s="45"/>
    </row>
    <row r="34" spans="1:8" x14ac:dyDescent="0.3">
      <c r="A34" s="77" t="s">
        <v>32</v>
      </c>
      <c r="B34" s="41"/>
      <c r="D34" s="46"/>
      <c r="E34" s="42"/>
      <c r="F34" s="42"/>
      <c r="G34" s="42"/>
      <c r="H34" s="48"/>
    </row>
    <row r="35" spans="1:8" x14ac:dyDescent="0.3">
      <c r="A35" s="75" t="s">
        <v>33</v>
      </c>
      <c r="B35" s="76"/>
      <c r="C35" s="7"/>
      <c r="D35" s="43"/>
      <c r="E35" s="44"/>
      <c r="F35" s="44"/>
      <c r="G35" s="44"/>
      <c r="H35" s="45"/>
    </row>
    <row r="36" spans="1:8" x14ac:dyDescent="0.3">
      <c r="A36" s="77" t="s">
        <v>34</v>
      </c>
      <c r="B36" s="41"/>
      <c r="D36" s="46"/>
      <c r="E36" s="50"/>
      <c r="F36" s="42"/>
      <c r="G36" s="42"/>
      <c r="H36" s="48"/>
    </row>
    <row r="37" spans="1:8" x14ac:dyDescent="0.3">
      <c r="A37" s="75" t="s">
        <v>35</v>
      </c>
      <c r="B37" s="76"/>
      <c r="C37" s="7"/>
      <c r="D37" s="43"/>
      <c r="E37" s="60"/>
      <c r="F37" s="44"/>
      <c r="G37" s="44"/>
      <c r="H37" s="45"/>
    </row>
    <row r="38" spans="1:8" x14ac:dyDescent="0.3">
      <c r="A38" s="77" t="s">
        <v>36</v>
      </c>
      <c r="B38" s="41"/>
      <c r="D38" s="46"/>
      <c r="E38" s="60"/>
      <c r="F38" s="42"/>
      <c r="G38" s="42"/>
      <c r="H38" s="48"/>
    </row>
    <row r="39" spans="1:8" x14ac:dyDescent="0.3">
      <c r="A39" s="75" t="s">
        <v>37</v>
      </c>
      <c r="B39" s="76"/>
      <c r="C39" s="7"/>
      <c r="D39" s="43"/>
      <c r="E39" s="60"/>
      <c r="F39" s="44"/>
      <c r="G39" s="44"/>
      <c r="H39" s="45"/>
    </row>
    <row r="40" spans="1:8" x14ac:dyDescent="0.3">
      <c r="A40" s="77" t="s">
        <v>38</v>
      </c>
      <c r="B40" s="41"/>
      <c r="D40" s="46"/>
      <c r="E40" s="60"/>
      <c r="F40" s="42"/>
      <c r="G40" s="42"/>
      <c r="H40" s="48"/>
    </row>
    <row r="41" spans="1:8" x14ac:dyDescent="0.3">
      <c r="A41" s="75" t="s">
        <v>39</v>
      </c>
      <c r="B41" s="76"/>
      <c r="C41" s="7"/>
      <c r="D41" s="43"/>
      <c r="E41" s="60"/>
      <c r="F41" s="44"/>
      <c r="G41" s="44"/>
      <c r="H41" s="45"/>
    </row>
    <row r="42" spans="1:8" x14ac:dyDescent="0.3">
      <c r="A42" s="77" t="s">
        <v>40</v>
      </c>
      <c r="B42" s="41"/>
      <c r="C42" s="30"/>
      <c r="D42" s="46"/>
      <c r="E42" s="60"/>
      <c r="F42" s="42"/>
      <c r="G42" s="42"/>
      <c r="H42" s="48"/>
    </row>
    <row r="43" spans="1:8" x14ac:dyDescent="0.3">
      <c r="A43" s="98" t="s">
        <v>41</v>
      </c>
      <c r="B43" s="99"/>
      <c r="C43" s="18"/>
      <c r="D43" s="61"/>
      <c r="E43" s="60"/>
      <c r="F43" s="50"/>
      <c r="G43" s="50"/>
      <c r="H43" s="51"/>
    </row>
    <row r="44" spans="1:8" x14ac:dyDescent="0.3">
      <c r="A44" s="77" t="s">
        <v>42</v>
      </c>
      <c r="B44" s="41"/>
      <c r="C44" s="29"/>
      <c r="D44" s="62"/>
      <c r="E44" s="60"/>
      <c r="F44" s="55"/>
      <c r="G44" s="55"/>
      <c r="H44" s="59"/>
    </row>
    <row r="45" spans="1:8" x14ac:dyDescent="0.3">
      <c r="A45" s="73" t="s">
        <v>43</v>
      </c>
      <c r="B45" s="74"/>
      <c r="C45" s="27"/>
      <c r="D45" s="63"/>
      <c r="E45" s="60"/>
      <c r="F45" s="60"/>
      <c r="G45" s="60"/>
      <c r="H45" s="64"/>
    </row>
    <row r="46" spans="1:8" x14ac:dyDescent="0.3">
      <c r="A46" s="82" t="s">
        <v>44</v>
      </c>
      <c r="B46" s="83"/>
      <c r="C46" s="30"/>
      <c r="D46" s="43"/>
      <c r="E46" s="60"/>
      <c r="F46" s="44"/>
      <c r="G46" s="44"/>
      <c r="H46" s="45"/>
    </row>
    <row r="47" spans="1:8" ht="9.9" customHeight="1" x14ac:dyDescent="0.3">
      <c r="A47" s="41"/>
      <c r="B47" s="41"/>
      <c r="D47" s="42"/>
      <c r="E47" s="42"/>
      <c r="F47" s="42"/>
      <c r="G47" s="42"/>
      <c r="H47" s="42"/>
    </row>
    <row r="48" spans="1:8" x14ac:dyDescent="0.3">
      <c r="A48" s="41" t="s">
        <v>45</v>
      </c>
      <c r="B48" s="41"/>
      <c r="D48" s="42"/>
      <c r="E48" s="42"/>
      <c r="F48" s="42"/>
      <c r="G48" s="42"/>
      <c r="H48" s="42"/>
    </row>
    <row r="49" spans="1:8" ht="9.9" customHeight="1" x14ac:dyDescent="0.3">
      <c r="A49" s="41"/>
      <c r="B49" s="41"/>
      <c r="D49" s="60"/>
      <c r="E49" s="42"/>
      <c r="F49" s="42"/>
      <c r="G49" s="42"/>
      <c r="H49" s="60"/>
    </row>
    <row r="50" spans="1:8" x14ac:dyDescent="0.3">
      <c r="A50" s="75" t="s">
        <v>46</v>
      </c>
      <c r="B50" s="76"/>
      <c r="C50" s="7"/>
      <c r="D50" s="43"/>
      <c r="E50" s="55"/>
      <c r="F50" s="44"/>
      <c r="G50" s="44"/>
      <c r="H50" s="45"/>
    </row>
    <row r="51" spans="1:8" x14ac:dyDescent="0.3">
      <c r="A51" s="77" t="s">
        <v>47</v>
      </c>
      <c r="B51" s="41"/>
      <c r="D51" s="46"/>
      <c r="E51" s="42"/>
      <c r="F51" s="42"/>
      <c r="G51" s="42"/>
      <c r="H51" s="48"/>
    </row>
    <row r="52" spans="1:8" x14ac:dyDescent="0.3">
      <c r="A52" s="75" t="s">
        <v>48</v>
      </c>
      <c r="B52" s="76"/>
      <c r="C52" s="7"/>
      <c r="D52" s="43"/>
      <c r="E52" s="44"/>
      <c r="F52" s="44"/>
      <c r="G52" s="44"/>
      <c r="H52" s="45"/>
    </row>
    <row r="53" spans="1:8" ht="15" customHeight="1" thickBot="1" x14ac:dyDescent="0.35">
      <c r="A53" s="84" t="s">
        <v>49</v>
      </c>
      <c r="B53" s="85"/>
      <c r="C53" s="8"/>
      <c r="D53" s="65"/>
      <c r="E53" s="66"/>
      <c r="F53" s="66"/>
      <c r="G53" s="67"/>
      <c r="H53" s="68"/>
    </row>
    <row r="54" spans="1:8" ht="9.9" customHeight="1" x14ac:dyDescent="0.3">
      <c r="A54" s="86"/>
      <c r="B54" s="41"/>
      <c r="D54" s="42"/>
      <c r="E54" s="42"/>
      <c r="F54" s="42"/>
      <c r="G54" s="42"/>
      <c r="H54" s="42"/>
    </row>
    <row r="55" spans="1:8" x14ac:dyDescent="0.3">
      <c r="A55" s="86" t="s">
        <v>50</v>
      </c>
      <c r="B55" s="41"/>
      <c r="D55" s="42"/>
      <c r="E55" s="42"/>
      <c r="F55" s="42"/>
      <c r="G55" s="42"/>
      <c r="H55" s="42"/>
    </row>
    <row r="56" spans="1:8" ht="9.9" customHeight="1" x14ac:dyDescent="0.3">
      <c r="A56" s="86"/>
      <c r="B56" s="41"/>
      <c r="D56" s="42"/>
      <c r="E56" s="42"/>
      <c r="F56" s="42"/>
      <c r="G56" s="42"/>
      <c r="H56" s="42"/>
    </row>
    <row r="57" spans="1:8" x14ac:dyDescent="0.3">
      <c r="A57" s="80" t="s">
        <v>51</v>
      </c>
      <c r="B57" s="81"/>
      <c r="C57" s="28"/>
      <c r="D57" s="58"/>
      <c r="E57" s="55"/>
      <c r="F57" s="55"/>
      <c r="G57" s="55"/>
      <c r="H57" s="59"/>
    </row>
    <row r="58" spans="1:8" ht="15" customHeight="1" thickBot="1" x14ac:dyDescent="0.35">
      <c r="A58" s="87" t="s">
        <v>52</v>
      </c>
      <c r="B58" s="88"/>
      <c r="C58" s="27"/>
      <c r="D58" s="46"/>
      <c r="E58" s="55"/>
      <c r="F58" s="60"/>
      <c r="G58" s="60"/>
      <c r="H58" s="64"/>
    </row>
    <row r="59" spans="1:8" x14ac:dyDescent="0.3">
      <c r="A59" s="75" t="s">
        <v>53</v>
      </c>
      <c r="B59" s="76"/>
      <c r="C59" s="31"/>
      <c r="D59" s="62"/>
      <c r="E59" s="55"/>
      <c r="F59" s="44"/>
      <c r="G59" s="44"/>
      <c r="H59" s="45"/>
    </row>
    <row r="60" spans="1:8" x14ac:dyDescent="0.3">
      <c r="A60" s="75" t="s">
        <v>54</v>
      </c>
      <c r="B60" s="76"/>
      <c r="C60" s="7"/>
      <c r="D60" s="63"/>
      <c r="E60" s="55"/>
      <c r="F60" s="44"/>
      <c r="G60" s="44"/>
      <c r="H60" s="45"/>
    </row>
    <row r="61" spans="1:8" x14ac:dyDescent="0.3">
      <c r="A61" s="75" t="s">
        <v>55</v>
      </c>
      <c r="B61" s="76"/>
      <c r="C61" s="7"/>
      <c r="D61" s="43"/>
      <c r="E61" s="55"/>
      <c r="F61" s="44"/>
      <c r="G61" s="44"/>
      <c r="H61" s="45"/>
    </row>
    <row r="62" spans="1:8" ht="29.1" customHeight="1" x14ac:dyDescent="0.3">
      <c r="A62" s="75" t="s">
        <v>56</v>
      </c>
      <c r="B62" s="76"/>
      <c r="C62" s="7"/>
      <c r="D62" s="43"/>
      <c r="E62" s="55"/>
      <c r="F62" s="44"/>
      <c r="G62" s="44"/>
      <c r="H62" s="45"/>
    </row>
    <row r="63" spans="1:8" x14ac:dyDescent="0.3">
      <c r="A63" s="75" t="s">
        <v>57</v>
      </c>
      <c r="B63" s="76"/>
      <c r="C63" s="7"/>
      <c r="D63" s="43"/>
      <c r="E63" s="55"/>
      <c r="F63" s="44"/>
      <c r="G63" s="44"/>
      <c r="H63" s="45"/>
    </row>
    <row r="64" spans="1:8" x14ac:dyDescent="0.3">
      <c r="A64" s="78" t="s">
        <v>58</v>
      </c>
      <c r="B64" s="79"/>
      <c r="C64" s="13"/>
      <c r="D64" s="49"/>
      <c r="E64" s="55"/>
      <c r="F64" s="50"/>
      <c r="G64" s="50"/>
      <c r="H64" s="51"/>
    </row>
    <row r="65" spans="1:8" x14ac:dyDescent="0.3">
      <c r="A65" s="80" t="s">
        <v>59</v>
      </c>
      <c r="B65" s="76"/>
      <c r="C65" s="29"/>
      <c r="D65" s="69"/>
      <c r="E65" s="55"/>
      <c r="F65" s="44"/>
      <c r="G65" s="44"/>
      <c r="H65" s="45"/>
    </row>
    <row r="66" spans="1:8" ht="9.9" customHeight="1" x14ac:dyDescent="0.3">
      <c r="A66" s="41"/>
      <c r="B66" s="79"/>
      <c r="D66" s="50"/>
      <c r="E66" s="50"/>
      <c r="F66" s="50"/>
      <c r="G66" s="50"/>
      <c r="H66" s="50"/>
    </row>
    <row r="67" spans="1:8" x14ac:dyDescent="0.3">
      <c r="A67" s="41" t="s">
        <v>60</v>
      </c>
      <c r="B67" s="41"/>
      <c r="D67" s="42"/>
      <c r="E67" s="42"/>
      <c r="F67" s="42"/>
      <c r="G67" s="42"/>
      <c r="H67" s="42"/>
    </row>
    <row r="68" spans="1:8" ht="9.9" customHeight="1" x14ac:dyDescent="0.3">
      <c r="A68" s="41"/>
      <c r="B68" s="88"/>
      <c r="D68" s="60"/>
      <c r="E68" s="60"/>
      <c r="F68" s="60"/>
      <c r="G68" s="60"/>
      <c r="H68" s="60"/>
    </row>
    <row r="69" spans="1:8" x14ac:dyDescent="0.3">
      <c r="A69" s="75" t="s">
        <v>61</v>
      </c>
      <c r="B69" s="41"/>
      <c r="C69" s="28"/>
      <c r="D69" s="43"/>
      <c r="E69" s="44"/>
      <c r="F69" s="44"/>
      <c r="G69" s="44"/>
      <c r="H69" s="45"/>
    </row>
    <row r="70" spans="1:8" x14ac:dyDescent="0.3">
      <c r="A70" s="77" t="s">
        <v>62</v>
      </c>
      <c r="B70" s="79"/>
      <c r="D70" s="63"/>
      <c r="E70" s="60"/>
      <c r="F70" s="60"/>
      <c r="G70" s="60"/>
      <c r="H70" s="64"/>
    </row>
    <row r="71" spans="1:8" x14ac:dyDescent="0.3">
      <c r="A71" s="80" t="s">
        <v>63</v>
      </c>
      <c r="B71" s="81"/>
      <c r="C71" s="29"/>
      <c r="D71" s="70"/>
      <c r="E71" s="60"/>
      <c r="F71" s="60"/>
      <c r="G71" s="71"/>
      <c r="H71" s="72"/>
    </row>
    <row r="72" spans="1:8" ht="9.9" customHeight="1" x14ac:dyDescent="0.3">
      <c r="A72" s="41"/>
      <c r="B72" s="41"/>
      <c r="D72" s="42"/>
      <c r="E72" s="42"/>
      <c r="F72" s="42"/>
      <c r="G72" s="42"/>
      <c r="H72" s="42"/>
    </row>
    <row r="73" spans="1:8" x14ac:dyDescent="0.3">
      <c r="A73" s="41" t="s">
        <v>64</v>
      </c>
      <c r="B73" s="41"/>
      <c r="D73" s="42"/>
      <c r="E73" s="42"/>
      <c r="F73" s="42"/>
      <c r="G73" s="42"/>
      <c r="H73" s="42"/>
    </row>
    <row r="74" spans="1:8" ht="9.9" customHeight="1" thickBot="1" x14ac:dyDescent="0.35">
      <c r="A74" s="41"/>
      <c r="B74" s="41"/>
      <c r="D74" s="42"/>
      <c r="E74" s="42"/>
      <c r="F74" s="42"/>
      <c r="G74" s="42"/>
      <c r="H74" s="42"/>
    </row>
    <row r="75" spans="1:8" x14ac:dyDescent="0.3">
      <c r="A75" s="89" t="s">
        <v>65</v>
      </c>
      <c r="B75" s="90"/>
      <c r="C75" s="9"/>
      <c r="D75" s="58"/>
      <c r="E75" s="55"/>
      <c r="F75" s="55"/>
      <c r="G75" s="55"/>
      <c r="H75" s="59"/>
    </row>
    <row r="76" spans="1:8" x14ac:dyDescent="0.3">
      <c r="A76" s="77" t="s">
        <v>66</v>
      </c>
      <c r="B76" s="41"/>
      <c r="D76" s="46"/>
      <c r="E76" s="55"/>
      <c r="F76" s="42"/>
      <c r="G76" s="42"/>
      <c r="H76" s="48"/>
    </row>
    <row r="77" spans="1:8" x14ac:dyDescent="0.3">
      <c r="A77" s="75" t="s">
        <v>67</v>
      </c>
      <c r="B77" s="76"/>
      <c r="C77" s="7"/>
      <c r="D77" s="43"/>
      <c r="E77" s="55"/>
      <c r="F77" s="44"/>
      <c r="G77" s="44"/>
      <c r="H77" s="45"/>
    </row>
    <row r="78" spans="1:8" x14ac:dyDescent="0.3">
      <c r="A78" s="77" t="s">
        <v>68</v>
      </c>
      <c r="B78" s="41"/>
      <c r="D78" s="46"/>
      <c r="E78" s="55"/>
      <c r="F78" s="42"/>
      <c r="G78" s="42"/>
      <c r="H78" s="48"/>
    </row>
    <row r="79" spans="1:8" x14ac:dyDescent="0.3">
      <c r="A79" s="75" t="s">
        <v>69</v>
      </c>
      <c r="B79" s="76"/>
      <c r="C79" s="7"/>
      <c r="D79" s="43"/>
      <c r="E79" s="55"/>
      <c r="F79" s="44"/>
      <c r="G79" s="44"/>
      <c r="H79" s="45"/>
    </row>
    <row r="80" spans="1:8" x14ac:dyDescent="0.3">
      <c r="A80" s="77" t="s">
        <v>70</v>
      </c>
      <c r="B80" s="41"/>
      <c r="D80" s="46"/>
      <c r="E80" s="55"/>
      <c r="F80" s="42"/>
      <c r="G80" s="42"/>
      <c r="H80" s="48"/>
    </row>
    <row r="81" spans="1:8" ht="15" customHeight="1" thickBot="1" x14ac:dyDescent="0.35">
      <c r="A81" s="91" t="s">
        <v>71</v>
      </c>
      <c r="B81" s="85"/>
      <c r="C81" s="8"/>
      <c r="D81" s="58"/>
      <c r="E81" s="55"/>
      <c r="F81" s="55"/>
      <c r="G81" s="55"/>
      <c r="H81" s="59"/>
    </row>
    <row r="83" spans="1:8" ht="17.399999999999999" customHeight="1" x14ac:dyDescent="0.3">
      <c r="A83" s="23"/>
      <c r="F83" s="24"/>
    </row>
    <row r="84" spans="1:8" x14ac:dyDescent="0.3">
      <c r="A84" s="25" t="s">
        <v>72</v>
      </c>
    </row>
  </sheetData>
  <sheetProtection algorithmName="SHA-512" hashValue="fUNPQrvS4rjkPkfUd/+afMPmiihgP8FzcNXNmQNoWXiRFNZeALlBSnYa+wwGvV0wqUbL31c1ioWqzLjThNa2MQ==" saltValue="5mncPuV9KMmbvuohPzLW3A==" spinCount="100000" sheet="1" objects="1" scenarios="1"/>
  <mergeCells count="10">
    <mergeCell ref="E9:H9"/>
    <mergeCell ref="E8:H8"/>
    <mergeCell ref="A25:B25"/>
    <mergeCell ref="A43:B43"/>
    <mergeCell ref="A2:H3"/>
    <mergeCell ref="E6:H6"/>
    <mergeCell ref="E7:H7"/>
    <mergeCell ref="A23:B23"/>
    <mergeCell ref="E5:H5"/>
    <mergeCell ref="A22:B22"/>
  </mergeCells>
  <conditionalFormatting sqref="D14:H18 D22:H25 D29:H46 D50:H53 D57:H65 D69:H72 D75:H81">
    <cfRule type="cellIs" dxfId="3" priority="1" operator="equal">
      <formula>4</formula>
    </cfRule>
    <cfRule type="cellIs" dxfId="2" priority="2" operator="equal">
      <formula>3</formula>
    </cfRule>
    <cfRule type="cellIs" dxfId="1" priority="3" operator="equal">
      <formula>2</formula>
    </cfRule>
    <cfRule type="cellIs" dxfId="0" priority="4" operator="equal">
      <formula>1</formula>
    </cfRule>
  </conditionalFormatting>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16" workbookViewId="0">
      <selection activeCell="P15" sqref="P15"/>
    </sheetView>
  </sheetViews>
  <sheetFormatPr defaultRowHeight="14.4" x14ac:dyDescent="0.3"/>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2:H81"/>
  <sheetViews>
    <sheetView workbookViewId="0"/>
  </sheetViews>
  <sheetFormatPr defaultRowHeight="14.4" x14ac:dyDescent="0.3"/>
  <sheetData>
    <row r="12" spans="1:8" x14ac:dyDescent="0.3">
      <c r="A12" t="str">
        <f>Arvot!A12</f>
        <v>TEHTÄVISTÄ SUORIUTUMINEN</v>
      </c>
      <c r="B12">
        <f>Arvot!B12</f>
        <v>0</v>
      </c>
      <c r="C12">
        <f>Arvot!C12</f>
        <v>0</v>
      </c>
      <c r="D12" t="e">
        <f>IF(UPPER(Arvot!D12)="X", 0, NA())</f>
        <v>#N/A</v>
      </c>
      <c r="E12" t="e">
        <f>IF(UPPER(Arvot!E12)="X", 1, NA())</f>
        <v>#N/A</v>
      </c>
      <c r="F12" t="e">
        <f>IF(UPPER(Arvot!F12)="X", 2, NA())</f>
        <v>#N/A</v>
      </c>
      <c r="G12" t="e">
        <f>IF(UPPER(Arvot!G12)="X", 3, NA())</f>
        <v>#N/A</v>
      </c>
      <c r="H12" t="e">
        <f>IF(UPPER(Arvot!H12)="X", 4, NA())</f>
        <v>#N/A</v>
      </c>
    </row>
    <row r="13" spans="1:8" x14ac:dyDescent="0.3">
      <c r="A13">
        <f>Arvot!A13</f>
        <v>0</v>
      </c>
      <c r="B13">
        <f>Arvot!B13</f>
        <v>0</v>
      </c>
      <c r="C13">
        <f>Arvot!C13</f>
        <v>0</v>
      </c>
      <c r="D13" t="e">
        <f>IF(UPPER(Arvot!D13)="X", 0, NA())</f>
        <v>#N/A</v>
      </c>
      <c r="E13" t="e">
        <f>IF(UPPER(Arvot!E13)="X", 1, NA())</f>
        <v>#N/A</v>
      </c>
      <c r="F13" t="e">
        <f>IF(UPPER(Arvot!F13)="X", 2, NA())</f>
        <v>#N/A</v>
      </c>
      <c r="G13" t="e">
        <f>IF(UPPER(Arvot!G13)="X", 3, NA())</f>
        <v>#N/A</v>
      </c>
      <c r="H13" t="e">
        <f>IF(UPPER(Arvot!H13)="X", 4, NA())</f>
        <v>#N/A</v>
      </c>
    </row>
    <row r="14" spans="1:8" x14ac:dyDescent="0.3">
      <c r="A14" t="str">
        <f>Arvot!A14</f>
        <v>1. Yksittäisen tehtävän tekeminen itsenäisesti (D2102)</v>
      </c>
      <c r="B14">
        <f>Arvot!B14</f>
        <v>0</v>
      </c>
      <c r="C14">
        <f>Arvot!C14</f>
        <v>0</v>
      </c>
      <c r="D14" t="e">
        <f>IF(UPPER(Arvot!D14)="X", 0, NA())</f>
        <v>#N/A</v>
      </c>
      <c r="E14" t="e">
        <f>IF(UPPER(Arvot!E14)="X", 1, NA())</f>
        <v>#N/A</v>
      </c>
      <c r="F14" t="e">
        <f>IF(UPPER(Arvot!F14)="X", 2, NA())</f>
        <v>#N/A</v>
      </c>
      <c r="G14" t="e">
        <f>IF(UPPER(Arvot!G14)="X", 3, NA())</f>
        <v>#N/A</v>
      </c>
      <c r="H14" t="e">
        <f>IF(UPPER(Arvot!H14)="X", 4, NA())</f>
        <v>#N/A</v>
      </c>
    </row>
    <row r="15" spans="1:8" x14ac:dyDescent="0.3">
      <c r="A15" t="str">
        <f>Arvot!A15</f>
        <v>2. Useiden tehtävien tekeminen itsenäisesti (D2202)</v>
      </c>
      <c r="B15">
        <f>Arvot!B15</f>
        <v>0</v>
      </c>
      <c r="C15">
        <f>Arvot!C15</f>
        <v>0</v>
      </c>
      <c r="D15" t="e">
        <f>IF(UPPER(Arvot!D15)="X", 0, NA())</f>
        <v>#N/A</v>
      </c>
      <c r="E15" t="e">
        <f>IF(UPPER(Arvot!E15)="X", 1, NA())</f>
        <v>#N/A</v>
      </c>
      <c r="F15" t="e">
        <f>IF(UPPER(Arvot!F15)="X", 2, NA())</f>
        <v>#N/A</v>
      </c>
      <c r="G15" t="e">
        <f>IF(UPPER(Arvot!G15)="X", 3, NA())</f>
        <v>#N/A</v>
      </c>
      <c r="H15" t="e">
        <f>IF(UPPER(Arvot!H15)="X", 4, NA())</f>
        <v>#N/A</v>
      </c>
    </row>
    <row r="16" spans="1:8" x14ac:dyDescent="0.3">
      <c r="A16" t="str">
        <f>Arvot!A16</f>
        <v>3. Useiden tehtävien tekeminen ryhmässä (D2203)</v>
      </c>
      <c r="B16">
        <f>Arvot!B16</f>
        <v>0</v>
      </c>
      <c r="C16">
        <f>Arvot!C16</f>
        <v>0</v>
      </c>
      <c r="D16" t="e">
        <f>IF(UPPER(Arvot!D16)="X", 0, NA())</f>
        <v>#N/A</v>
      </c>
      <c r="E16" t="e">
        <f>IF(UPPER(Arvot!E16)="X", 1, NA())</f>
        <v>#N/A</v>
      </c>
      <c r="F16" t="e">
        <f>IF(UPPER(Arvot!F16)="X", 2, NA())</f>
        <v>#N/A</v>
      </c>
      <c r="G16" t="e">
        <f>IF(UPPER(Arvot!G16)="X", 3, NA())</f>
        <v>#N/A</v>
      </c>
      <c r="H16" t="e">
        <f>IF(UPPER(Arvot!H16)="X", 4, NA())</f>
        <v>#N/A</v>
      </c>
    </row>
    <row r="17" spans="1:8" x14ac:dyDescent="0.3">
      <c r="A17" t="str">
        <f>Arvot!A17</f>
        <v>4. Vastuun kantaminen (D2400)</v>
      </c>
      <c r="B17">
        <f>Arvot!B17</f>
        <v>0</v>
      </c>
      <c r="C17">
        <f>Arvot!C17</f>
        <v>0</v>
      </c>
      <c r="D17" t="e">
        <f>IF(UPPER(Arvot!D17)="X", 0, NA())</f>
        <v>#N/A</v>
      </c>
      <c r="E17" t="e">
        <f>IF(UPPER(Arvot!E17)="X", 1, NA())</f>
        <v>#N/A</v>
      </c>
      <c r="F17" t="e">
        <f>IF(UPPER(Arvot!F17)="X", 2, NA())</f>
        <v>#N/A</v>
      </c>
      <c r="G17" t="e">
        <f>IF(UPPER(Arvot!G17)="X", 3, NA())</f>
        <v>#N/A</v>
      </c>
      <c r="H17" t="e">
        <f>IF(UPPER(Arvot!H17)="X", 4, NA())</f>
        <v>#N/A</v>
      </c>
    </row>
    <row r="18" spans="1:8" x14ac:dyDescent="0.3">
      <c r="A18" t="str">
        <f>Arvot!A18</f>
        <v>5. Stressin käsitteleminen (D2401)</v>
      </c>
      <c r="B18">
        <f>Arvot!B18</f>
        <v>0</v>
      </c>
      <c r="C18">
        <f>Arvot!C18</f>
        <v>0</v>
      </c>
      <c r="D18" t="e">
        <f>IF(UPPER(Arvot!D18)="X", 0, NA())</f>
        <v>#N/A</v>
      </c>
      <c r="E18" t="e">
        <f>IF(UPPER(Arvot!E18)="X", 1, NA())</f>
        <v>#N/A</v>
      </c>
      <c r="F18" t="e">
        <f>IF(UPPER(Arvot!F18)="X", 2, NA())</f>
        <v>#N/A</v>
      </c>
      <c r="G18" t="e">
        <f>IF(UPPER(Arvot!G18)="X", 3, NA())</f>
        <v>#N/A</v>
      </c>
      <c r="H18" t="e">
        <f>IF(UPPER(Arvot!H18)="X", 4, NA())</f>
        <v>#N/A</v>
      </c>
    </row>
    <row r="19" spans="1:8" x14ac:dyDescent="0.3">
      <c r="A19">
        <f>Arvot!A19</f>
        <v>0</v>
      </c>
      <c r="B19">
        <f>Arvot!B19</f>
        <v>0</v>
      </c>
      <c r="C19">
        <f>Arvot!C19</f>
        <v>0</v>
      </c>
      <c r="D19" t="e">
        <f>IF(UPPER(Arvot!D19)="X", 0, NA())</f>
        <v>#N/A</v>
      </c>
      <c r="E19" t="e">
        <f>IF(UPPER(Arvot!E19)="X", 1, NA())</f>
        <v>#N/A</v>
      </c>
      <c r="F19" t="e">
        <f>IF(UPPER(Arvot!F19)="X", 2, NA())</f>
        <v>#N/A</v>
      </c>
      <c r="G19" t="e">
        <f>IF(UPPER(Arvot!G19)="X", 3, NA())</f>
        <v>#N/A</v>
      </c>
      <c r="H19" t="e">
        <f>IF(UPPER(Arvot!H19)="X", 4, NA())</f>
        <v>#N/A</v>
      </c>
    </row>
    <row r="20" spans="1:8" x14ac:dyDescent="0.3">
      <c r="A20" t="str">
        <f>Arvot!A20</f>
        <v>KOMMUNIKOINTI</v>
      </c>
      <c r="B20">
        <f>Arvot!B20</f>
        <v>0</v>
      </c>
      <c r="C20">
        <f>Arvot!C20</f>
        <v>0</v>
      </c>
      <c r="D20" t="e">
        <f>IF(UPPER(Arvot!D20)="X", 0, NA())</f>
        <v>#N/A</v>
      </c>
      <c r="E20" t="e">
        <f>IF(UPPER(Arvot!E20)="X", 1, NA())</f>
        <v>#N/A</v>
      </c>
      <c r="F20" t="e">
        <f>IF(UPPER(Arvot!F20)="X", 2, NA())</f>
        <v>#N/A</v>
      </c>
      <c r="G20" t="e">
        <f>IF(UPPER(Arvot!G20)="X", 3, NA())</f>
        <v>#N/A</v>
      </c>
      <c r="H20" t="e">
        <f>IF(UPPER(Arvot!H20)="X", 4, NA())</f>
        <v>#N/A</v>
      </c>
    </row>
    <row r="21" spans="1:8" x14ac:dyDescent="0.3">
      <c r="A21">
        <f>Arvot!A21</f>
        <v>0</v>
      </c>
      <c r="B21">
        <f>Arvot!B21</f>
        <v>0</v>
      </c>
      <c r="C21">
        <f>Arvot!C21</f>
        <v>0</v>
      </c>
      <c r="D21" t="e">
        <f>IF(UPPER(Arvot!D21)="X", 0, NA())</f>
        <v>#N/A</v>
      </c>
      <c r="E21" t="e">
        <f>IF(UPPER(Arvot!E21)="X", 1, NA())</f>
        <v>#N/A</v>
      </c>
      <c r="F21" t="e">
        <f>IF(UPPER(Arvot!F21)="X", 2, NA())</f>
        <v>#N/A</v>
      </c>
      <c r="G21" t="e">
        <f>IF(UPPER(Arvot!G21)="X", 3, NA())</f>
        <v>#N/A</v>
      </c>
      <c r="H21" t="e">
        <f>IF(UPPER(Arvot!H21)="X", 4, NA())</f>
        <v>#N/A</v>
      </c>
    </row>
    <row r="22" spans="1:8" x14ac:dyDescent="0.3">
      <c r="A22" t="str">
        <f>Arvot!A22</f>
        <v>6. Yksinkertaisten puhuttujen viestien ymmärtäminen (D3101)</v>
      </c>
      <c r="B22">
        <f>Arvot!B22</f>
        <v>0</v>
      </c>
      <c r="C22">
        <f>Arvot!C22</f>
        <v>0</v>
      </c>
      <c r="D22" t="e">
        <f>IF(UPPER(Arvot!D22)="X", 0, NA())</f>
        <v>#N/A</v>
      </c>
      <c r="E22" t="e">
        <f>IF(UPPER(Arvot!E22)="X", 1, NA())</f>
        <v>#N/A</v>
      </c>
      <c r="F22" t="e">
        <f>IF(UPPER(Arvot!F22)="X", 2, NA())</f>
        <v>#N/A</v>
      </c>
      <c r="G22" t="e">
        <f>IF(UPPER(Arvot!G22)="X", 3, NA())</f>
        <v>#N/A</v>
      </c>
      <c r="H22" t="e">
        <f>IF(UPPER(Arvot!H22)="X", 4, NA())</f>
        <v>#N/A</v>
      </c>
    </row>
    <row r="23" spans="1:8" x14ac:dyDescent="0.3">
      <c r="A23" t="str">
        <f>Arvot!A23</f>
        <v xml:space="preserve">7. Monimutkaisten puhuttujen viestien suorien ja epäsuorien merkitysten ymmärtäminen (D3102)                                                                                                                                                                                                                                     </v>
      </c>
      <c r="B23">
        <f>Arvot!B23</f>
        <v>0</v>
      </c>
      <c r="C23">
        <f>Arvot!C23</f>
        <v>0</v>
      </c>
      <c r="D23" t="e">
        <f>IF(UPPER(Arvot!D23)="X", 0, NA())</f>
        <v>#N/A</v>
      </c>
      <c r="E23" t="e">
        <f>IF(UPPER(Arvot!E23)="X", 1, NA())</f>
        <v>#N/A</v>
      </c>
      <c r="F23" t="e">
        <f>IF(UPPER(Arvot!F23)="X", 2, NA())</f>
        <v>#N/A</v>
      </c>
      <c r="G23" t="e">
        <f>IF(UPPER(Arvot!G23)="X", 3, NA())</f>
        <v>#N/A</v>
      </c>
      <c r="H23" t="e">
        <f>IF(UPPER(Arvot!H23)="X", 4, NA())</f>
        <v>#N/A</v>
      </c>
    </row>
    <row r="24" spans="1:8" x14ac:dyDescent="0.3">
      <c r="A24" t="str">
        <f>Arvot!A24</f>
        <v>8. Keskustelu (D3508)</v>
      </c>
      <c r="B24">
        <f>Arvot!B24</f>
        <v>0</v>
      </c>
      <c r="C24">
        <f>Arvot!C24</f>
        <v>0</v>
      </c>
      <c r="D24" t="e">
        <f>IF(UPPER(Arvot!D24)="X", 0, NA())</f>
        <v>#N/A</v>
      </c>
      <c r="E24" t="e">
        <f>IF(UPPER(Arvot!E24)="X", 1, NA())</f>
        <v>#N/A</v>
      </c>
      <c r="F24" t="e">
        <f>IF(UPPER(Arvot!F24)="X", 2, NA())</f>
        <v>#N/A</v>
      </c>
      <c r="G24" t="e">
        <f>IF(UPPER(Arvot!G24)="X", 3, NA())</f>
        <v>#N/A</v>
      </c>
      <c r="H24" t="e">
        <f>IF(UPPER(Arvot!H24)="X", 4, NA())</f>
        <v>#N/A</v>
      </c>
    </row>
    <row r="25" spans="1:8" x14ac:dyDescent="0.3">
      <c r="A25" t="str">
        <f>Arvot!A25</f>
        <v>9. Sosiaalisten sääntöjen mukainen vuorovaikutus (D7203)</v>
      </c>
      <c r="B25">
        <f>Arvot!B25</f>
        <v>0</v>
      </c>
      <c r="C25">
        <f>Arvot!C25</f>
        <v>0</v>
      </c>
      <c r="D25" t="e">
        <f>IF(UPPER(Arvot!D25)="X", 0, NA())</f>
        <v>#N/A</v>
      </c>
      <c r="E25" t="e">
        <f>IF(UPPER(Arvot!E25)="X", 1, NA())</f>
        <v>#N/A</v>
      </c>
      <c r="F25" t="e">
        <f>IF(UPPER(Arvot!F25)="X", 2, NA())</f>
        <v>#N/A</v>
      </c>
      <c r="G25" t="e">
        <f>IF(UPPER(Arvot!G25)="X", 3, NA())</f>
        <v>#N/A</v>
      </c>
      <c r="H25" t="e">
        <f>IF(UPPER(Arvot!H25)="X", 4, NA())</f>
        <v>#N/A</v>
      </c>
    </row>
    <row r="26" spans="1:8" x14ac:dyDescent="0.3">
      <c r="A26">
        <f>Arvot!A26</f>
        <v>0</v>
      </c>
      <c r="B26">
        <f>Arvot!B26</f>
        <v>0</v>
      </c>
      <c r="C26">
        <f>Arvot!C26</f>
        <v>0</v>
      </c>
      <c r="D26" t="e">
        <f>IF(UPPER(Arvot!D26)="X", 0, NA())</f>
        <v>#N/A</v>
      </c>
      <c r="E26" t="e">
        <f>IF(UPPER(Arvot!E26)="X", 1, NA())</f>
        <v>#N/A</v>
      </c>
      <c r="F26" t="e">
        <f>IF(UPPER(Arvot!F26)="X", 2, NA())</f>
        <v>#N/A</v>
      </c>
      <c r="G26" t="e">
        <f>IF(UPPER(Arvot!G26)="X", 3, NA())</f>
        <v>#N/A</v>
      </c>
      <c r="H26" t="e">
        <f>IF(UPPER(Arvot!H26)="X", 4, NA())</f>
        <v>#N/A</v>
      </c>
    </row>
    <row r="27" spans="1:8" x14ac:dyDescent="0.3">
      <c r="A27" t="str">
        <f>Arvot!A27</f>
        <v>FYYSINEN TOIMINTAKYKY</v>
      </c>
      <c r="B27">
        <f>Arvot!B27</f>
        <v>0</v>
      </c>
      <c r="C27">
        <f>Arvot!C27</f>
        <v>0</v>
      </c>
      <c r="D27" t="e">
        <f>IF(UPPER(Arvot!D27)="X", 0, NA())</f>
        <v>#N/A</v>
      </c>
      <c r="E27" t="e">
        <f>IF(UPPER(Arvot!E27)="X", 1, NA())</f>
        <v>#N/A</v>
      </c>
      <c r="F27" t="e">
        <f>IF(UPPER(Arvot!F27)="X", 2, NA())</f>
        <v>#N/A</v>
      </c>
      <c r="G27" t="e">
        <f>IF(UPPER(Arvot!G27)="X", 3, NA())</f>
        <v>#N/A</v>
      </c>
      <c r="H27" t="e">
        <f>IF(UPPER(Arvot!H27)="X", 4, NA())</f>
        <v>#N/A</v>
      </c>
    </row>
    <row r="28" spans="1:8" x14ac:dyDescent="0.3">
      <c r="A28">
        <f>Arvot!A28</f>
        <v>0</v>
      </c>
      <c r="B28">
        <f>Arvot!B28</f>
        <v>0</v>
      </c>
      <c r="C28">
        <f>Arvot!C28</f>
        <v>0</v>
      </c>
      <c r="D28" t="e">
        <f>IF(UPPER(Arvot!D28)="X", 0, NA())</f>
        <v>#N/A</v>
      </c>
      <c r="E28" t="e">
        <f>IF(UPPER(Arvot!E28)="X", 1, NA())</f>
        <v>#N/A</v>
      </c>
      <c r="F28" t="e">
        <f>IF(UPPER(Arvot!F28)="X", 2, NA())</f>
        <v>#N/A</v>
      </c>
      <c r="G28" t="e">
        <f>IF(UPPER(Arvot!G28)="X", 3, NA())</f>
        <v>#N/A</v>
      </c>
      <c r="H28" t="e">
        <f>IF(UPPER(Arvot!H28)="X", 4, NA())</f>
        <v>#N/A</v>
      </c>
    </row>
    <row r="29" spans="1:8" x14ac:dyDescent="0.3">
      <c r="A29" t="str">
        <f>Arvot!A29</f>
        <v>10. Erilaisilla alustoilla käveleminen (D4502)</v>
      </c>
      <c r="B29">
        <f>Arvot!B29</f>
        <v>0</v>
      </c>
      <c r="C29">
        <f>Arvot!C29</f>
        <v>0</v>
      </c>
      <c r="D29" t="e">
        <f>IF(UPPER(Arvot!D29)="X", 0, NA())</f>
        <v>#N/A</v>
      </c>
      <c r="E29" t="e">
        <f>IF(UPPER(Arvot!E29)="X", 1, NA())</f>
        <v>#N/A</v>
      </c>
      <c r="F29" t="e">
        <f>IF(UPPER(Arvot!F29)="X", 2, NA())</f>
        <v>#N/A</v>
      </c>
      <c r="G29" t="e">
        <f>IF(UPPER(Arvot!G29)="X", 3, NA())</f>
        <v>#N/A</v>
      </c>
      <c r="H29" t="e">
        <f>IF(UPPER(Arvot!H29)="X", 4, NA())</f>
        <v>#N/A</v>
      </c>
    </row>
    <row r="30" spans="1:8" x14ac:dyDescent="0.3">
      <c r="A30" t="str">
        <f>Arvot!A30</f>
        <v>11. Portaissa kulkeminen (D451)</v>
      </c>
      <c r="B30">
        <f>Arvot!B30</f>
        <v>0</v>
      </c>
      <c r="C30">
        <f>Arvot!C30</f>
        <v>0</v>
      </c>
      <c r="D30" t="e">
        <f>IF(UPPER(Arvot!D30)="X", 0, NA())</f>
        <v>#N/A</v>
      </c>
      <c r="E30" t="e">
        <f>IF(UPPER(Arvot!E30)="X", 1, NA())</f>
        <v>#N/A</v>
      </c>
      <c r="F30" t="e">
        <f>IF(UPPER(Arvot!F30)="X", 2, NA())</f>
        <v>#N/A</v>
      </c>
      <c r="G30" t="e">
        <f>IF(UPPER(Arvot!G30)="X", 3, NA())</f>
        <v>#N/A</v>
      </c>
      <c r="H30" t="e">
        <f>IF(UPPER(Arvot!H30)="X", 4, NA())</f>
        <v>#N/A</v>
      </c>
    </row>
    <row r="31" spans="1:8" x14ac:dyDescent="0.3">
      <c r="A31" t="str">
        <f>Arvot!A31</f>
        <v>12. Kiipeäminen (D4551)</v>
      </c>
      <c r="B31">
        <f>Arvot!B31</f>
        <v>0</v>
      </c>
      <c r="C31">
        <f>Arvot!C31</f>
        <v>0</v>
      </c>
      <c r="D31" t="e">
        <f>IF(UPPER(Arvot!D31)="X", 0, NA())</f>
        <v>#N/A</v>
      </c>
      <c r="E31" t="e">
        <f>IF(UPPER(Arvot!E31)="X", 1, NA())</f>
        <v>#N/A</v>
      </c>
      <c r="F31" t="e">
        <f>IF(UPPER(Arvot!F31)="X", 2, NA())</f>
        <v>#N/A</v>
      </c>
      <c r="G31" t="e">
        <f>IF(UPPER(Arvot!G31)="X", 3, NA())</f>
        <v>#N/A</v>
      </c>
      <c r="H31" t="e">
        <f>IF(UPPER(Arvot!H31)="X", 4, NA())</f>
        <v>#N/A</v>
      </c>
    </row>
    <row r="32" spans="1:8" x14ac:dyDescent="0.3">
      <c r="A32" t="str">
        <f>Arvot!A32</f>
        <v>13. Julkisen moottorikulkuneuvon käyttäminen (D4702)</v>
      </c>
      <c r="B32">
        <f>Arvot!B32</f>
        <v>0</v>
      </c>
      <c r="C32">
        <f>Arvot!C32</f>
        <v>0</v>
      </c>
      <c r="D32" t="e">
        <f>IF(UPPER(Arvot!D32)="X", 0, NA())</f>
        <v>#N/A</v>
      </c>
      <c r="E32" t="e">
        <f>IF(UPPER(Arvot!E32)="X", 1, NA())</f>
        <v>#N/A</v>
      </c>
      <c r="F32" t="e">
        <f>IF(UPPER(Arvot!F32)="X", 2, NA())</f>
        <v>#N/A</v>
      </c>
      <c r="G32" t="e">
        <f>IF(UPPER(Arvot!G32)="X", 3, NA())</f>
        <v>#N/A</v>
      </c>
      <c r="H32" t="e">
        <f>IF(UPPER(Arvot!H32)="X", 4, NA())</f>
        <v>#N/A</v>
      </c>
    </row>
    <row r="33" spans="1:8" x14ac:dyDescent="0.3">
      <c r="A33" t="str">
        <f>Arvot!A33</f>
        <v>14. Nostaminen (D4300)</v>
      </c>
      <c r="B33">
        <f>Arvot!B33</f>
        <v>0</v>
      </c>
      <c r="C33">
        <f>Arvot!C33</f>
        <v>0</v>
      </c>
      <c r="D33" t="e">
        <f>IF(UPPER(Arvot!D33)="X", 0, NA())</f>
        <v>#N/A</v>
      </c>
      <c r="E33" t="e">
        <f>IF(UPPER(Arvot!E33)="X", 1, NA())</f>
        <v>#N/A</v>
      </c>
      <c r="F33" t="e">
        <f>IF(UPPER(Arvot!F33)="X", 2, NA())</f>
        <v>#N/A</v>
      </c>
      <c r="G33" t="e">
        <f>IF(UPPER(Arvot!G33)="X", 3, NA())</f>
        <v>#N/A</v>
      </c>
      <c r="H33" t="e">
        <f>IF(UPPER(Arvot!H33)="X", 4, NA())</f>
        <v>#N/A</v>
      </c>
    </row>
    <row r="34" spans="1:8" x14ac:dyDescent="0.3">
      <c r="A34" t="str">
        <f>Arvot!A34</f>
        <v>15. Yläraajoilla kantaminen (D4302)</v>
      </c>
      <c r="B34">
        <f>Arvot!B34</f>
        <v>0</v>
      </c>
      <c r="C34">
        <f>Arvot!C34</f>
        <v>0</v>
      </c>
      <c r="D34" t="e">
        <f>IF(UPPER(Arvot!D34)="X", 0, NA())</f>
        <v>#N/A</v>
      </c>
      <c r="E34" t="e">
        <f>IF(UPPER(Arvot!E34)="X", 1, NA())</f>
        <v>#N/A</v>
      </c>
      <c r="F34" t="e">
        <f>IF(UPPER(Arvot!F34)="X", 2, NA())</f>
        <v>#N/A</v>
      </c>
      <c r="G34" t="e">
        <f>IF(UPPER(Arvot!G34)="X", 3, NA())</f>
        <v>#N/A</v>
      </c>
      <c r="H34" t="e">
        <f>IF(UPPER(Arvot!H34)="X", 4, NA())</f>
        <v>#N/A</v>
      </c>
    </row>
    <row r="35" spans="1:8" x14ac:dyDescent="0.3">
      <c r="A35" t="str">
        <f>Arvot!A35</f>
        <v>16. Harteilla, lantiolla ja selässä kantaminen (D4303)</v>
      </c>
      <c r="B35">
        <f>Arvot!B35</f>
        <v>0</v>
      </c>
      <c r="C35">
        <f>Arvot!C35</f>
        <v>0</v>
      </c>
      <c r="D35" t="e">
        <f>IF(UPPER(Arvot!D35)="X", 0, NA())</f>
        <v>#N/A</v>
      </c>
      <c r="E35" t="e">
        <f>IF(UPPER(Arvot!E35)="X", 1, NA())</f>
        <v>#N/A</v>
      </c>
      <c r="F35" t="e">
        <f>IF(UPPER(Arvot!F35)="X", 2, NA())</f>
        <v>#N/A</v>
      </c>
      <c r="G35" t="e">
        <f>IF(UPPER(Arvot!G35)="X", 3, NA())</f>
        <v>#N/A</v>
      </c>
      <c r="H35" t="e">
        <f>IF(UPPER(Arvot!H35)="X", 4, NA())</f>
        <v>#N/A</v>
      </c>
    </row>
    <row r="36" spans="1:8" x14ac:dyDescent="0.3">
      <c r="A36" t="str">
        <f>Arvot!A36</f>
        <v>17. Käsitteleminen (D4402)</v>
      </c>
      <c r="B36">
        <f>Arvot!B36</f>
        <v>0</v>
      </c>
      <c r="C36">
        <f>Arvot!C36</f>
        <v>0</v>
      </c>
      <c r="D36" t="e">
        <f>IF(UPPER(Arvot!D36)="X", 0, NA())</f>
        <v>#N/A</v>
      </c>
      <c r="E36" t="e">
        <f>IF(UPPER(Arvot!E36)="X", 1, NA())</f>
        <v>#N/A</v>
      </c>
      <c r="F36" t="e">
        <f>IF(UPPER(Arvot!F36)="X", 2, NA())</f>
        <v>#N/A</v>
      </c>
      <c r="G36" t="e">
        <f>IF(UPPER(Arvot!G36)="X", 3, NA())</f>
        <v>#N/A</v>
      </c>
      <c r="H36" t="e">
        <f>IF(UPPER(Arvot!H36)="X", 4, NA())</f>
        <v>#N/A</v>
      </c>
    </row>
    <row r="37" spans="1:8" x14ac:dyDescent="0.3">
      <c r="A37" t="str">
        <f>Arvot!A37</f>
        <v>18. Vetäminen (D4450)</v>
      </c>
      <c r="B37">
        <f>Arvot!B37</f>
        <v>0</v>
      </c>
      <c r="C37">
        <f>Arvot!C37</f>
        <v>0</v>
      </c>
      <c r="D37" t="e">
        <f>IF(UPPER(Arvot!D37)="X", 0, NA())</f>
        <v>#N/A</v>
      </c>
      <c r="E37" t="e">
        <f>IF(UPPER(Arvot!E37)="X", 1, NA())</f>
        <v>#N/A</v>
      </c>
      <c r="F37" t="e">
        <f>IF(UPPER(Arvot!F37)="X", 2, NA())</f>
        <v>#N/A</v>
      </c>
      <c r="G37" t="e">
        <f>IF(UPPER(Arvot!G37)="X", 3, NA())</f>
        <v>#N/A</v>
      </c>
      <c r="H37" t="e">
        <f>IF(UPPER(Arvot!H37)="X", 4, NA())</f>
        <v>#N/A</v>
      </c>
    </row>
    <row r="38" spans="1:8" x14ac:dyDescent="0.3">
      <c r="A38" t="str">
        <f>Arvot!A38</f>
        <v>19. Työntäminen (D4451)</v>
      </c>
      <c r="B38">
        <f>Arvot!B38</f>
        <v>0</v>
      </c>
      <c r="C38">
        <f>Arvot!C38</f>
        <v>0</v>
      </c>
      <c r="D38" t="e">
        <f>IF(UPPER(Arvot!D38)="X", 0, NA())</f>
        <v>#N/A</v>
      </c>
      <c r="E38" t="e">
        <f>IF(UPPER(Arvot!E38)="X", 1, NA())</f>
        <v>#N/A</v>
      </c>
      <c r="F38" t="e">
        <f>IF(UPPER(Arvot!F38)="X", 2, NA())</f>
        <v>#N/A</v>
      </c>
      <c r="G38" t="e">
        <f>IF(UPPER(Arvot!G38)="X", 3, NA())</f>
        <v>#N/A</v>
      </c>
      <c r="H38" t="e">
        <f>IF(UPPER(Arvot!H38)="X", 4, NA())</f>
        <v>#N/A</v>
      </c>
    </row>
    <row r="39" spans="1:8" x14ac:dyDescent="0.3">
      <c r="A39" t="str">
        <f>Arvot!A39</f>
        <v>20. Kyykistyminen (D4101)</v>
      </c>
      <c r="B39">
        <f>Arvot!B39</f>
        <v>0</v>
      </c>
      <c r="C39">
        <f>Arvot!C39</f>
        <v>0</v>
      </c>
      <c r="D39" t="e">
        <f>IF(UPPER(Arvot!D39)="X", 0, NA())</f>
        <v>#N/A</v>
      </c>
      <c r="E39" t="e">
        <f>IF(UPPER(Arvot!E39)="X", 1, NA())</f>
        <v>#N/A</v>
      </c>
      <c r="F39" t="e">
        <f>IF(UPPER(Arvot!F39)="X", 2, NA())</f>
        <v>#N/A</v>
      </c>
      <c r="G39" t="e">
        <f>IF(UPPER(Arvot!G39)="X", 3, NA())</f>
        <v>#N/A</v>
      </c>
      <c r="H39" t="e">
        <f>IF(UPPER(Arvot!H39)="X", 4, NA())</f>
        <v>#N/A</v>
      </c>
    </row>
    <row r="40" spans="1:8" x14ac:dyDescent="0.3">
      <c r="A40" t="str">
        <f>Arvot!A40</f>
        <v>21. Polvistuminen (D4102)</v>
      </c>
      <c r="B40">
        <f>Arvot!B40</f>
        <v>0</v>
      </c>
      <c r="C40">
        <f>Arvot!C40</f>
        <v>0</v>
      </c>
      <c r="D40" t="e">
        <f>IF(UPPER(Arvot!D40)="X", 0, NA())</f>
        <v>#N/A</v>
      </c>
      <c r="E40" t="e">
        <f>IF(UPPER(Arvot!E40)="X", 1, NA())</f>
        <v>#N/A</v>
      </c>
      <c r="F40" t="e">
        <f>IF(UPPER(Arvot!F40)="X", 2, NA())</f>
        <v>#N/A</v>
      </c>
      <c r="G40" t="e">
        <f>IF(UPPER(Arvot!G40)="X", 3, NA())</f>
        <v>#N/A</v>
      </c>
      <c r="H40" t="e">
        <f>IF(UPPER(Arvot!H40)="X", 4, NA())</f>
        <v>#N/A</v>
      </c>
    </row>
    <row r="41" spans="1:8" x14ac:dyDescent="0.3">
      <c r="A41" t="str">
        <f>Arvot!A41</f>
        <v>22. Vartalon taivuttaminen (D4105)</v>
      </c>
      <c r="B41">
        <f>Arvot!B41</f>
        <v>0</v>
      </c>
      <c r="C41">
        <f>Arvot!C41</f>
        <v>0</v>
      </c>
      <c r="D41" t="e">
        <f>IF(UPPER(Arvot!D41)="X", 0, NA())</f>
        <v>#N/A</v>
      </c>
      <c r="E41" t="e">
        <f>IF(UPPER(Arvot!E41)="X", 1, NA())</f>
        <v>#N/A</v>
      </c>
      <c r="F41" t="e">
        <f>IF(UPPER(Arvot!F41)="X", 2, NA())</f>
        <v>#N/A</v>
      </c>
      <c r="G41" t="e">
        <f>IF(UPPER(Arvot!G41)="X", 3, NA())</f>
        <v>#N/A</v>
      </c>
      <c r="H41" t="e">
        <f>IF(UPPER(Arvot!H41)="X", 4, NA())</f>
        <v>#N/A</v>
      </c>
    </row>
    <row r="42" spans="1:8" x14ac:dyDescent="0.3">
      <c r="A42" t="str">
        <f>Arvot!A42</f>
        <v>23. Seisoma-asennon ylläpitäminen (D4154)</v>
      </c>
      <c r="B42">
        <f>Arvot!B42</f>
        <v>0</v>
      </c>
      <c r="C42">
        <f>Arvot!C42</f>
        <v>0</v>
      </c>
      <c r="D42" t="e">
        <f>IF(UPPER(Arvot!D42)="X", 0, NA())</f>
        <v>#N/A</v>
      </c>
      <c r="E42" t="e">
        <f>IF(UPPER(Arvot!E42)="X", 1, NA())</f>
        <v>#N/A</v>
      </c>
      <c r="F42" t="e">
        <f>IF(UPPER(Arvot!F42)="X", 2, NA())</f>
        <v>#N/A</v>
      </c>
      <c r="G42" t="e">
        <f>IF(UPPER(Arvot!G42)="X", 3, NA())</f>
        <v>#N/A</v>
      </c>
      <c r="H42" t="e">
        <f>IF(UPPER(Arvot!H42)="X", 4, NA())</f>
        <v>#N/A</v>
      </c>
    </row>
    <row r="43" spans="1:8" x14ac:dyDescent="0.3">
      <c r="A43" t="str">
        <f>Arvot!A43</f>
        <v>24. Käsien tai käsivarsien kääntäminen tai kiertäminen (D4453)</v>
      </c>
      <c r="B43">
        <f>Arvot!B43</f>
        <v>0</v>
      </c>
      <c r="C43">
        <f>Arvot!C43</f>
        <v>0</v>
      </c>
      <c r="D43" t="e">
        <f>IF(UPPER(Arvot!D43)="X", 0, NA())</f>
        <v>#N/A</v>
      </c>
      <c r="E43" t="e">
        <f>IF(UPPER(Arvot!E43)="X", 1, NA())</f>
        <v>#N/A</v>
      </c>
      <c r="F43" t="e">
        <f>IF(UPPER(Arvot!F43)="X", 2, NA())</f>
        <v>#N/A</v>
      </c>
      <c r="G43" t="e">
        <f>IF(UPPER(Arvot!G43)="X", 3, NA())</f>
        <v>#N/A</v>
      </c>
      <c r="H43" t="e">
        <f>IF(UPPER(Arvot!H43)="X", 4, NA())</f>
        <v>#N/A</v>
      </c>
    </row>
    <row r="44" spans="1:8" x14ac:dyDescent="0.3">
      <c r="A44" t="str">
        <f>Arvot!A44</f>
        <v>25. Fyysinen yleiskestävyys (B4550)</v>
      </c>
      <c r="B44">
        <f>Arvot!B44</f>
        <v>0</v>
      </c>
      <c r="C44">
        <f>Arvot!C44</f>
        <v>0</v>
      </c>
      <c r="D44" t="e">
        <f>IF(UPPER(Arvot!D44)="X", 0, NA())</f>
        <v>#N/A</v>
      </c>
      <c r="E44" t="e">
        <f>IF(UPPER(Arvot!E44)="X", 1, NA())</f>
        <v>#N/A</v>
      </c>
      <c r="F44" t="e">
        <f>IF(UPPER(Arvot!F44)="X", 2, NA())</f>
        <v>#N/A</v>
      </c>
      <c r="G44" t="e">
        <f>IF(UPPER(Arvot!G44)="X", 3, NA())</f>
        <v>#N/A</v>
      </c>
      <c r="H44" t="e">
        <f>IF(UPPER(Arvot!H44)="X", 4, NA())</f>
        <v>#N/A</v>
      </c>
    </row>
    <row r="45" spans="1:8" x14ac:dyDescent="0.3">
      <c r="A45" t="str">
        <f>Arvot!A45</f>
        <v>26. Lyhyiden matkojen käveleminen (D4500)</v>
      </c>
      <c r="B45">
        <f>Arvot!B45</f>
        <v>0</v>
      </c>
      <c r="C45">
        <f>Arvot!C45</f>
        <v>0</v>
      </c>
      <c r="D45" t="e">
        <f>IF(UPPER(Arvot!D45)="X", 0, NA())</f>
        <v>#N/A</v>
      </c>
      <c r="E45" t="e">
        <f>IF(UPPER(Arvot!E45)="X", 1, NA())</f>
        <v>#N/A</v>
      </c>
      <c r="F45" t="e">
        <f>IF(UPPER(Arvot!F45)="X", 2, NA())</f>
        <v>#N/A</v>
      </c>
      <c r="G45" t="e">
        <f>IF(UPPER(Arvot!G45)="X", 3, NA())</f>
        <v>#N/A</v>
      </c>
      <c r="H45" t="e">
        <f>IF(UPPER(Arvot!H45)="X", 4, NA())</f>
        <v>#N/A</v>
      </c>
    </row>
    <row r="46" spans="1:8" x14ac:dyDescent="0.3">
      <c r="A46" t="str">
        <f>Arvot!A46</f>
        <v>27. Pitkien matkojen käveleminen (D4501)</v>
      </c>
      <c r="B46">
        <f>Arvot!B46</f>
        <v>0</v>
      </c>
      <c r="C46">
        <f>Arvot!C46</f>
        <v>0</v>
      </c>
      <c r="D46" t="e">
        <f>IF(UPPER(Arvot!D46)="X", 0, NA())</f>
        <v>#N/A</v>
      </c>
      <c r="E46" t="e">
        <f>IF(UPPER(Arvot!E46)="X", 1, NA())</f>
        <v>#N/A</v>
      </c>
      <c r="F46" t="e">
        <f>IF(UPPER(Arvot!F46)="X", 2, NA())</f>
        <v>#N/A</v>
      </c>
      <c r="G46" t="e">
        <f>IF(UPPER(Arvot!G46)="X", 3, NA())</f>
        <v>#N/A</v>
      </c>
      <c r="H46" t="e">
        <f>IF(UPPER(Arvot!H46)="X", 4, NA())</f>
        <v>#N/A</v>
      </c>
    </row>
    <row r="47" spans="1:8" x14ac:dyDescent="0.3">
      <c r="A47">
        <f>Arvot!A47</f>
        <v>0</v>
      </c>
      <c r="B47">
        <f>Arvot!B47</f>
        <v>0</v>
      </c>
      <c r="C47">
        <f>Arvot!C47</f>
        <v>0</v>
      </c>
      <c r="D47" t="e">
        <f>IF(UPPER(Arvot!D47)="X", 0, NA())</f>
        <v>#N/A</v>
      </c>
      <c r="E47" t="e">
        <f>IF(UPPER(Arvot!E47)="X", 1, NA())</f>
        <v>#N/A</v>
      </c>
      <c r="F47" t="e">
        <f>IF(UPPER(Arvot!F47)="X", 2, NA())</f>
        <v>#N/A</v>
      </c>
      <c r="G47" t="e">
        <f>IF(UPPER(Arvot!G47)="X", 3, NA())</f>
        <v>#N/A</v>
      </c>
      <c r="H47" t="e">
        <f>IF(UPPER(Arvot!H47)="X", 4, NA())</f>
        <v>#N/A</v>
      </c>
    </row>
    <row r="48" spans="1:8" x14ac:dyDescent="0.3">
      <c r="A48" t="str">
        <f>Arvot!A48</f>
        <v>YMPÄRISTÖTEKIJÄT</v>
      </c>
      <c r="B48">
        <f>Arvot!B48</f>
        <v>0</v>
      </c>
      <c r="C48">
        <f>Arvot!C48</f>
        <v>0</v>
      </c>
      <c r="D48" t="e">
        <f>IF(UPPER(Arvot!D48)="X", 0, NA())</f>
        <v>#N/A</v>
      </c>
      <c r="E48" t="e">
        <f>IF(UPPER(Arvot!E48)="X", 1, NA())</f>
        <v>#N/A</v>
      </c>
      <c r="F48" t="e">
        <f>IF(UPPER(Arvot!F48)="X", 2, NA())</f>
        <v>#N/A</v>
      </c>
      <c r="G48" t="e">
        <f>IF(UPPER(Arvot!G48)="X", 3, NA())</f>
        <v>#N/A</v>
      </c>
      <c r="H48" t="e">
        <f>IF(UPPER(Arvot!H48)="X", 4, NA())</f>
        <v>#N/A</v>
      </c>
    </row>
    <row r="49" spans="1:8" x14ac:dyDescent="0.3">
      <c r="A49">
        <f>Arvot!A49</f>
        <v>0</v>
      </c>
      <c r="B49">
        <f>Arvot!B49</f>
        <v>0</v>
      </c>
      <c r="C49">
        <f>Arvot!C49</f>
        <v>0</v>
      </c>
      <c r="D49" t="e">
        <f>IF(UPPER(Arvot!D49)="X", 0, NA())</f>
        <v>#N/A</v>
      </c>
      <c r="E49" t="e">
        <f>IF(UPPER(Arvot!E49)="X", 1, NA())</f>
        <v>#N/A</v>
      </c>
      <c r="F49" t="e">
        <f>IF(UPPER(Arvot!F49)="X", 2, NA())</f>
        <v>#N/A</v>
      </c>
      <c r="G49" t="e">
        <f>IF(UPPER(Arvot!G49)="X", 3, NA())</f>
        <v>#N/A</v>
      </c>
      <c r="H49" t="e">
        <f>IF(UPPER(Arvot!H49)="X", 4, NA())</f>
        <v>#N/A</v>
      </c>
    </row>
    <row r="50" spans="1:8" x14ac:dyDescent="0.3">
      <c r="A50" t="str">
        <f>Arvot!A50</f>
        <v>28. Ääni (E2508)</v>
      </c>
      <c r="B50">
        <f>Arvot!B50</f>
        <v>0</v>
      </c>
      <c r="C50">
        <f>Arvot!C50</f>
        <v>0</v>
      </c>
      <c r="D50" t="e">
        <f>IF(UPPER(Arvot!D50)="X", 0, NA())</f>
        <v>#N/A</v>
      </c>
      <c r="E50" t="e">
        <f>IF(UPPER(Arvot!E50)="X", 1, NA())</f>
        <v>#N/A</v>
      </c>
      <c r="F50" t="e">
        <f>IF(UPPER(Arvot!F50)="X", 2, NA())</f>
        <v>#N/A</v>
      </c>
      <c r="G50" t="e">
        <f>IF(UPPER(Arvot!G50)="X", 3, NA())</f>
        <v>#N/A</v>
      </c>
      <c r="H50" t="e">
        <f>IF(UPPER(Arvot!H50)="X", 4, NA())</f>
        <v>#N/A</v>
      </c>
    </row>
    <row r="51" spans="1:8" x14ac:dyDescent="0.3">
      <c r="A51" t="str">
        <f>Arvot!A51</f>
        <v>29. Tärinä (E255)</v>
      </c>
      <c r="B51">
        <f>Arvot!B51</f>
        <v>0</v>
      </c>
      <c r="C51">
        <f>Arvot!C51</f>
        <v>0</v>
      </c>
      <c r="D51" t="e">
        <f>IF(UPPER(Arvot!D51)="X", 0, NA())</f>
        <v>#N/A</v>
      </c>
      <c r="E51" t="e">
        <f>IF(UPPER(Arvot!E51)="X", 1, NA())</f>
        <v>#N/A</v>
      </c>
      <c r="F51" t="e">
        <f>IF(UPPER(Arvot!F51)="X", 2, NA())</f>
        <v>#N/A</v>
      </c>
      <c r="G51" t="e">
        <f>IF(UPPER(Arvot!G51)="X", 3, NA())</f>
        <v>#N/A</v>
      </c>
      <c r="H51" t="e">
        <f>IF(UPPER(Arvot!H51)="X", 4, NA())</f>
        <v>#N/A</v>
      </c>
    </row>
    <row r="52" spans="1:8" x14ac:dyDescent="0.3">
      <c r="A52" t="str">
        <f>Arvot!A52</f>
        <v>30. Ilman laatu (E2608)</v>
      </c>
      <c r="B52">
        <f>Arvot!B52</f>
        <v>0</v>
      </c>
      <c r="C52">
        <f>Arvot!C52</f>
        <v>0</v>
      </c>
      <c r="D52" t="e">
        <f>IF(UPPER(Arvot!D52)="X", 0, NA())</f>
        <v>#N/A</v>
      </c>
      <c r="E52" t="e">
        <f>IF(UPPER(Arvot!E52)="X", 1, NA())</f>
        <v>#N/A</v>
      </c>
      <c r="F52" t="e">
        <f>IF(UPPER(Arvot!F52)="X", 2, NA())</f>
        <v>#N/A</v>
      </c>
      <c r="G52" t="e">
        <f>IF(UPPER(Arvot!G52)="X", 3, NA())</f>
        <v>#N/A</v>
      </c>
      <c r="H52" t="e">
        <f>IF(UPPER(Arvot!H52)="X", 4, NA())</f>
        <v>#N/A</v>
      </c>
    </row>
    <row r="53" spans="1:8" x14ac:dyDescent="0.3">
      <c r="A53" t="str">
        <f>Arvot!A53</f>
        <v>31. Valo (E240)</v>
      </c>
      <c r="B53">
        <f>Arvot!B53</f>
        <v>0</v>
      </c>
      <c r="C53">
        <f>Arvot!C53</f>
        <v>0</v>
      </c>
      <c r="D53" t="e">
        <f>IF(UPPER(Arvot!D53)="X", 0, NA())</f>
        <v>#N/A</v>
      </c>
      <c r="E53" t="e">
        <f>IF(UPPER(Arvot!E53)="X", 1, NA())</f>
        <v>#N/A</v>
      </c>
      <c r="F53" t="e">
        <f>IF(UPPER(Arvot!F53)="X", 2, NA())</f>
        <v>#N/A</v>
      </c>
      <c r="G53" t="e">
        <f>IF(UPPER(Arvot!G53)="X", 3, NA())</f>
        <v>#N/A</v>
      </c>
      <c r="H53" t="e">
        <f>IF(UPPER(Arvot!H53)="X", 4, NA())</f>
        <v>#N/A</v>
      </c>
    </row>
    <row r="54" spans="1:8" x14ac:dyDescent="0.3">
      <c r="A54">
        <f>Arvot!A54</f>
        <v>0</v>
      </c>
      <c r="B54">
        <f>Arvot!B54</f>
        <v>0</v>
      </c>
      <c r="C54">
        <f>Arvot!C54</f>
        <v>0</v>
      </c>
      <c r="D54" t="e">
        <f>IF(UPPER(Arvot!D54)="X", 0, NA())</f>
        <v>#N/A</v>
      </c>
      <c r="E54" t="e">
        <f>IF(UPPER(Arvot!E54)="X", 1, NA())</f>
        <v>#N/A</v>
      </c>
      <c r="F54" t="e">
        <f>IF(UPPER(Arvot!F54)="X", 2, NA())</f>
        <v>#N/A</v>
      </c>
      <c r="G54" t="e">
        <f>IF(UPPER(Arvot!G54)="X", 3, NA())</f>
        <v>#N/A</v>
      </c>
      <c r="H54" t="e">
        <f>IF(UPPER(Arvot!H54)="X", 4, NA())</f>
        <v>#N/A</v>
      </c>
    </row>
    <row r="55" spans="1:8" x14ac:dyDescent="0.3">
      <c r="A55" t="str">
        <f>Arvot!A55</f>
        <v>PSYYKKINEN TOIMINTAKYKY</v>
      </c>
      <c r="B55">
        <f>Arvot!B55</f>
        <v>0</v>
      </c>
      <c r="C55">
        <f>Arvot!C55</f>
        <v>0</v>
      </c>
      <c r="D55" t="e">
        <f>IF(UPPER(Arvot!D55)="X", 0, NA())</f>
        <v>#N/A</v>
      </c>
      <c r="E55" t="e">
        <f>IF(UPPER(Arvot!E55)="X", 1, NA())</f>
        <v>#N/A</v>
      </c>
      <c r="F55" t="e">
        <f>IF(UPPER(Arvot!F55)="X", 2, NA())</f>
        <v>#N/A</v>
      </c>
      <c r="G55" t="e">
        <f>IF(UPPER(Arvot!G55)="X", 3, NA())</f>
        <v>#N/A</v>
      </c>
      <c r="H55" t="e">
        <f>IF(UPPER(Arvot!H55)="X", 4, NA())</f>
        <v>#N/A</v>
      </c>
    </row>
    <row r="56" spans="1:8" x14ac:dyDescent="0.3">
      <c r="A56">
        <f>Arvot!A56</f>
        <v>0</v>
      </c>
      <c r="B56">
        <f>Arvot!B56</f>
        <v>0</v>
      </c>
      <c r="C56">
        <f>Arvot!C56</f>
        <v>0</v>
      </c>
      <c r="D56" t="e">
        <f>IF(UPPER(Arvot!D56)="X", 0, NA())</f>
        <v>#N/A</v>
      </c>
      <c r="E56" t="e">
        <f>IF(UPPER(Arvot!E56)="X", 1, NA())</f>
        <v>#N/A</v>
      </c>
      <c r="F56" t="e">
        <f>IF(UPPER(Arvot!F56)="X", 2, NA())</f>
        <v>#N/A</v>
      </c>
      <c r="G56" t="e">
        <f>IF(UPPER(Arvot!G56)="X", 3, NA())</f>
        <v>#N/A</v>
      </c>
      <c r="H56" t="e">
        <f>IF(UPPER(Arvot!H56)="X", 4, NA())</f>
        <v>#N/A</v>
      </c>
    </row>
    <row r="57" spans="1:8" x14ac:dyDescent="0.3">
      <c r="A57" t="str">
        <f>Arvot!A57</f>
        <v>32. Tunnollisuus (B1262)</v>
      </c>
      <c r="B57">
        <f>Arvot!B57</f>
        <v>0</v>
      </c>
      <c r="C57">
        <f>Arvot!C57</f>
        <v>0</v>
      </c>
      <c r="D57" t="e">
        <f>IF(UPPER(Arvot!D57)="X", 0, NA())</f>
        <v>#N/A</v>
      </c>
      <c r="E57" t="e">
        <f>IF(UPPER(Arvot!E57)="X", 1, NA())</f>
        <v>#N/A</v>
      </c>
      <c r="F57" t="e">
        <f>IF(UPPER(Arvot!F57)="X", 2, NA())</f>
        <v>#N/A</v>
      </c>
      <c r="G57" t="e">
        <f>IF(UPPER(Arvot!G57)="X", 3, NA())</f>
        <v>#N/A</v>
      </c>
      <c r="H57" t="e">
        <f>IF(UPPER(Arvot!H57)="X", 4, NA())</f>
        <v>#N/A</v>
      </c>
    </row>
    <row r="58" spans="1:8" x14ac:dyDescent="0.3">
      <c r="A58" t="str">
        <f>Arvot!A58</f>
        <v>33. Henkinen vakaus (B1263)</v>
      </c>
      <c r="B58">
        <f>Arvot!B58</f>
        <v>0</v>
      </c>
      <c r="C58">
        <f>Arvot!C58</f>
        <v>0</v>
      </c>
      <c r="D58" t="e">
        <f>IF(UPPER(Arvot!D58)="X", 0, NA())</f>
        <v>#N/A</v>
      </c>
      <c r="E58" t="e">
        <f>IF(UPPER(Arvot!E58)="X", 1, NA())</f>
        <v>#N/A</v>
      </c>
      <c r="F58" t="e">
        <f>IF(UPPER(Arvot!F58)="X", 2, NA())</f>
        <v>#N/A</v>
      </c>
      <c r="G58" t="e">
        <f>IF(UPPER(Arvot!G58)="X", 3, NA())</f>
        <v>#N/A</v>
      </c>
      <c r="H58" t="e">
        <f>IF(UPPER(Arvot!H58)="X", 4, NA())</f>
        <v>#N/A</v>
      </c>
    </row>
    <row r="59" spans="1:8" x14ac:dyDescent="0.3">
      <c r="A59" t="str">
        <f>Arvot!A59</f>
        <v xml:space="preserve">34. Itseluottamus (B1266) </v>
      </c>
      <c r="B59">
        <f>Arvot!B59</f>
        <v>0</v>
      </c>
      <c r="C59">
        <f>Arvot!C59</f>
        <v>0</v>
      </c>
      <c r="D59" t="e">
        <f>IF(UPPER(Arvot!D59)="X", 0, NA())</f>
        <v>#N/A</v>
      </c>
      <c r="E59" t="e">
        <f>IF(UPPER(Arvot!E59)="X", 1, NA())</f>
        <v>#N/A</v>
      </c>
      <c r="F59" t="e">
        <f>IF(UPPER(Arvot!F59)="X", 2, NA())</f>
        <v>#N/A</v>
      </c>
      <c r="G59" t="e">
        <f>IF(UPPER(Arvot!G59)="X", 3, NA())</f>
        <v>#N/A</v>
      </c>
      <c r="H59" t="e">
        <f>IF(UPPER(Arvot!H59)="X", 4, NA())</f>
        <v>#N/A</v>
      </c>
    </row>
    <row r="60" spans="1:8" x14ac:dyDescent="0.3">
      <c r="A60" t="str">
        <f>Arvot!A60</f>
        <v xml:space="preserve">35. Henkisen energian taso (B1300) </v>
      </c>
      <c r="B60">
        <f>Arvot!B60</f>
        <v>0</v>
      </c>
      <c r="C60">
        <f>Arvot!C60</f>
        <v>0</v>
      </c>
      <c r="D60" t="e">
        <f>IF(UPPER(Arvot!D60)="X", 0, NA())</f>
        <v>#N/A</v>
      </c>
      <c r="E60" t="e">
        <f>IF(UPPER(Arvot!E60)="X", 1, NA())</f>
        <v>#N/A</v>
      </c>
      <c r="F60" t="e">
        <f>IF(UPPER(Arvot!F60)="X", 2, NA())</f>
        <v>#N/A</v>
      </c>
      <c r="G60" t="e">
        <f>IF(UPPER(Arvot!G60)="X", 3, NA())</f>
        <v>#N/A</v>
      </c>
      <c r="H60" t="e">
        <f>IF(UPPER(Arvot!H60)="X", 4, NA())</f>
        <v>#N/A</v>
      </c>
    </row>
    <row r="61" spans="1:8" x14ac:dyDescent="0.3">
      <c r="A61" t="str">
        <f>Arvot!A61</f>
        <v xml:space="preserve">36. Motivaatio (B1301) </v>
      </c>
      <c r="B61">
        <f>Arvot!B61</f>
        <v>0</v>
      </c>
      <c r="C61">
        <f>Arvot!C61</f>
        <v>0</v>
      </c>
      <c r="D61" t="e">
        <f>IF(UPPER(Arvot!D61)="X", 0, NA())</f>
        <v>#N/A</v>
      </c>
      <c r="E61" t="e">
        <f>IF(UPPER(Arvot!E61)="X", 1, NA())</f>
        <v>#N/A</v>
      </c>
      <c r="F61" t="e">
        <f>IF(UPPER(Arvot!F61)="X", 2, NA())</f>
        <v>#N/A</v>
      </c>
      <c r="G61" t="e">
        <f>IF(UPPER(Arvot!G61)="X", 3, NA())</f>
        <v>#N/A</v>
      </c>
      <c r="H61" t="e">
        <f>IF(UPPER(Arvot!H61)="X", 4, NA())</f>
        <v>#N/A</v>
      </c>
    </row>
    <row r="62" spans="1:8" x14ac:dyDescent="0.3">
      <c r="A62" t="str">
        <f>Arvot!A62</f>
        <v>37. Mieleen painaminen, palautuminen ja käsittely (B1442)</v>
      </c>
      <c r="B62">
        <f>Arvot!B62</f>
        <v>0</v>
      </c>
      <c r="C62">
        <f>Arvot!C62</f>
        <v>0</v>
      </c>
      <c r="D62" t="e">
        <f>IF(UPPER(Arvot!D62)="X", 0, NA())</f>
        <v>#N/A</v>
      </c>
      <c r="E62" t="e">
        <f>IF(UPPER(Arvot!E62)="X", 1, NA())</f>
        <v>#N/A</v>
      </c>
      <c r="F62" t="e">
        <f>IF(UPPER(Arvot!F62)="X", 2, NA())</f>
        <v>#N/A</v>
      </c>
      <c r="G62" t="e">
        <f>IF(UPPER(Arvot!G62)="X", 3, NA())</f>
        <v>#N/A</v>
      </c>
      <c r="H62" t="e">
        <f>IF(UPPER(Arvot!H62)="X", 4, NA())</f>
        <v>#N/A</v>
      </c>
    </row>
    <row r="63" spans="1:8" x14ac:dyDescent="0.3">
      <c r="A63" t="str">
        <f>Arvot!A63</f>
        <v>38. Tarkkaavuuden ylläpito (B1400)</v>
      </c>
      <c r="B63">
        <f>Arvot!B63</f>
        <v>0</v>
      </c>
      <c r="C63">
        <f>Arvot!C63</f>
        <v>0</v>
      </c>
      <c r="D63" t="e">
        <f>IF(UPPER(Arvot!D63)="X", 0, NA())</f>
        <v>#N/A</v>
      </c>
      <c r="E63" t="e">
        <f>IF(UPPER(Arvot!E63)="X", 1, NA())</f>
        <v>#N/A</v>
      </c>
      <c r="F63" t="e">
        <f>IF(UPPER(Arvot!F63)="X", 2, NA())</f>
        <v>#N/A</v>
      </c>
      <c r="G63" t="e">
        <f>IF(UPPER(Arvot!G63)="X", 3, NA())</f>
        <v>#N/A</v>
      </c>
      <c r="H63" t="e">
        <f>IF(UPPER(Arvot!H63)="X", 4, NA())</f>
        <v>#N/A</v>
      </c>
    </row>
    <row r="64" spans="1:8" x14ac:dyDescent="0.3">
      <c r="A64" t="str">
        <f>Arvot!A64</f>
        <v xml:space="preserve">39. Kognitiivinen joustavuus (B1643) </v>
      </c>
      <c r="B64">
        <f>Arvot!B64</f>
        <v>0</v>
      </c>
      <c r="C64">
        <f>Arvot!C64</f>
        <v>0</v>
      </c>
      <c r="D64" t="e">
        <f>IF(UPPER(Arvot!D64)="X", 0, NA())</f>
        <v>#N/A</v>
      </c>
      <c r="E64" t="e">
        <f>IF(UPPER(Arvot!E64)="X", 1, NA())</f>
        <v>#N/A</v>
      </c>
      <c r="F64" t="e">
        <f>IF(UPPER(Arvot!F64)="X", 2, NA())</f>
        <v>#N/A</v>
      </c>
      <c r="G64" t="e">
        <f>IF(UPPER(Arvot!G64)="X", 3, NA())</f>
        <v>#N/A</v>
      </c>
      <c r="H64" t="e">
        <f>IF(UPPER(Arvot!H64)="X", 4, NA())</f>
        <v>#N/A</v>
      </c>
    </row>
    <row r="65" spans="1:8" x14ac:dyDescent="0.3">
      <c r="A65" t="str">
        <f>Arvot!A65</f>
        <v>40. Ongelmanratkaisu (B1646)</v>
      </c>
      <c r="B65">
        <f>Arvot!B65</f>
        <v>0</v>
      </c>
      <c r="C65">
        <f>Arvot!C65</f>
        <v>0</v>
      </c>
      <c r="D65" t="e">
        <f>IF(UPPER(Arvot!D65)="X", 0, NA())</f>
        <v>#N/A</v>
      </c>
      <c r="E65" t="e">
        <f>IF(UPPER(Arvot!E65)="X", 1, NA())</f>
        <v>#N/A</v>
      </c>
      <c r="F65" t="e">
        <f>IF(UPPER(Arvot!F65)="X", 2, NA())</f>
        <v>#N/A</v>
      </c>
      <c r="G65" t="e">
        <f>IF(UPPER(Arvot!G65)="X", 3, NA())</f>
        <v>#N/A</v>
      </c>
      <c r="H65" t="e">
        <f>IF(UPPER(Arvot!H65)="X", 4, NA())</f>
        <v>#N/A</v>
      </c>
    </row>
    <row r="66" spans="1:8" x14ac:dyDescent="0.3">
      <c r="A66">
        <f>Arvot!A66</f>
        <v>0</v>
      </c>
      <c r="B66">
        <f>Arvot!B66</f>
        <v>0</v>
      </c>
      <c r="C66">
        <f>Arvot!C66</f>
        <v>0</v>
      </c>
      <c r="D66" t="e">
        <f>IF(UPPER(Arvot!D66)="X", 0, NA())</f>
        <v>#N/A</v>
      </c>
      <c r="E66" t="e">
        <f>IF(UPPER(Arvot!E66)="X", 1, NA())</f>
        <v>#N/A</v>
      </c>
      <c r="F66" t="e">
        <f>IF(UPPER(Arvot!F66)="X", 2, NA())</f>
        <v>#N/A</v>
      </c>
      <c r="G66" t="e">
        <f>IF(UPPER(Arvot!G66)="X", 3, NA())</f>
        <v>#N/A</v>
      </c>
      <c r="H66" t="e">
        <f>IF(UPPER(Arvot!H66)="X", 4, NA())</f>
        <v>#N/A</v>
      </c>
    </row>
    <row r="67" spans="1:8" x14ac:dyDescent="0.3">
      <c r="A67" t="str">
        <f>Arvot!A67</f>
        <v>OPPIMINEN JA TIEDON SOVELTAMINEN</v>
      </c>
      <c r="B67">
        <f>Arvot!B67</f>
        <v>0</v>
      </c>
      <c r="C67">
        <f>Arvot!C67</f>
        <v>0</v>
      </c>
      <c r="D67" t="e">
        <f>IF(UPPER(Arvot!D67)="X", 0, NA())</f>
        <v>#N/A</v>
      </c>
      <c r="E67" t="e">
        <f>IF(UPPER(Arvot!E67)="X", 1, NA())</f>
        <v>#N/A</v>
      </c>
      <c r="F67" t="e">
        <f>IF(UPPER(Arvot!F67)="X", 2, NA())</f>
        <v>#N/A</v>
      </c>
      <c r="G67" t="e">
        <f>IF(UPPER(Arvot!G67)="X", 3, NA())</f>
        <v>#N/A</v>
      </c>
      <c r="H67" t="e">
        <f>IF(UPPER(Arvot!H67)="X", 4, NA())</f>
        <v>#N/A</v>
      </c>
    </row>
    <row r="68" spans="1:8" x14ac:dyDescent="0.3">
      <c r="A68">
        <f>Arvot!A68</f>
        <v>0</v>
      </c>
      <c r="B68">
        <f>Arvot!B68</f>
        <v>0</v>
      </c>
      <c r="C68">
        <f>Arvot!C68</f>
        <v>0</v>
      </c>
      <c r="D68" t="e">
        <f>IF(UPPER(Arvot!D68)="X", 0, NA())</f>
        <v>#N/A</v>
      </c>
      <c r="E68" t="e">
        <f>IF(UPPER(Arvot!E68)="X", 1, NA())</f>
        <v>#N/A</v>
      </c>
      <c r="F68" t="e">
        <f>IF(UPPER(Arvot!F68)="X", 2, NA())</f>
        <v>#N/A</v>
      </c>
      <c r="G68" t="e">
        <f>IF(UPPER(Arvot!G68)="X", 3, NA())</f>
        <v>#N/A</v>
      </c>
      <c r="H68" t="e">
        <f>IF(UPPER(Arvot!H68)="X", 4, NA())</f>
        <v>#N/A</v>
      </c>
    </row>
    <row r="69" spans="1:8" x14ac:dyDescent="0.3">
      <c r="A69" t="str">
        <f>Arvot!A69</f>
        <v>41. Kirjoittaminen (D170)</v>
      </c>
      <c r="B69">
        <f>Arvot!B69</f>
        <v>0</v>
      </c>
      <c r="C69">
        <f>Arvot!C69</f>
        <v>0</v>
      </c>
      <c r="D69" t="e">
        <f>IF(UPPER(Arvot!D69)="X", 0, NA())</f>
        <v>#N/A</v>
      </c>
      <c r="E69" t="e">
        <f>IF(UPPER(Arvot!E69)="X", 1, NA())</f>
        <v>#N/A</v>
      </c>
      <c r="F69" t="e">
        <f>IF(UPPER(Arvot!F69)="X", 2, NA())</f>
        <v>#N/A</v>
      </c>
      <c r="G69" t="e">
        <f>IF(UPPER(Arvot!G69)="X", 3, NA())</f>
        <v>#N/A</v>
      </c>
      <c r="H69" t="e">
        <f>IF(UPPER(Arvot!H69)="X", 4, NA())</f>
        <v>#N/A</v>
      </c>
    </row>
    <row r="70" spans="1:8" x14ac:dyDescent="0.3">
      <c r="A70" t="str">
        <f>Arvot!A70</f>
        <v>42. Lukeminen (D166)</v>
      </c>
      <c r="B70">
        <f>Arvot!B70</f>
        <v>0</v>
      </c>
      <c r="C70">
        <f>Arvot!C70</f>
        <v>0</v>
      </c>
      <c r="D70" t="e">
        <f>IF(UPPER(Arvot!D70)="X", 0, NA())</f>
        <v>#N/A</v>
      </c>
      <c r="E70" t="e">
        <f>IF(UPPER(Arvot!E70)="X", 1, NA())</f>
        <v>#N/A</v>
      </c>
      <c r="F70" t="e">
        <f>IF(UPPER(Arvot!F70)="X", 2, NA())</f>
        <v>#N/A</v>
      </c>
      <c r="G70" t="e">
        <f>IF(UPPER(Arvot!G70)="X", 3, NA())</f>
        <v>#N/A</v>
      </c>
      <c r="H70" t="e">
        <f>IF(UPPER(Arvot!H70)="X", 4, NA())</f>
        <v>#N/A</v>
      </c>
    </row>
    <row r="71" spans="1:8" x14ac:dyDescent="0.3">
      <c r="A71" t="str">
        <f>Arvot!A71</f>
        <v>43. Laskeminen (D172)</v>
      </c>
      <c r="B71">
        <f>Arvot!B71</f>
        <v>0</v>
      </c>
      <c r="C71">
        <f>Arvot!C71</f>
        <v>0</v>
      </c>
      <c r="D71" t="e">
        <f>IF(UPPER(Arvot!D71)="X", 0, NA())</f>
        <v>#N/A</v>
      </c>
      <c r="E71" t="e">
        <f>IF(UPPER(Arvot!E71)="X", 1, NA())</f>
        <v>#N/A</v>
      </c>
      <c r="F71" t="e">
        <f>IF(UPPER(Arvot!F71)="X", 2, NA())</f>
        <v>#N/A</v>
      </c>
      <c r="G71" t="e">
        <f>IF(UPPER(Arvot!G71)="X", 3, NA())</f>
        <v>#N/A</v>
      </c>
      <c r="H71" t="e">
        <f>IF(UPPER(Arvot!H71)="X", 4, NA())</f>
        <v>#N/A</v>
      </c>
    </row>
    <row r="72" spans="1:8" x14ac:dyDescent="0.3">
      <c r="A72">
        <f>Arvot!A72</f>
        <v>0</v>
      </c>
      <c r="B72">
        <f>Arvot!B72</f>
        <v>0</v>
      </c>
      <c r="C72">
        <f>Arvot!C72</f>
        <v>0</v>
      </c>
      <c r="D72" t="e">
        <f>IF(UPPER(Arvot!D72)="X", 0, NA())</f>
        <v>#N/A</v>
      </c>
      <c r="E72" t="e">
        <f>IF(UPPER(Arvot!E72)="X", 1, NA())</f>
        <v>#N/A</v>
      </c>
      <c r="F72" t="e">
        <f>IF(UPPER(Arvot!F72)="X", 2, NA())</f>
        <v>#N/A</v>
      </c>
      <c r="G72" t="e">
        <f>IF(UPPER(Arvot!G72)="X", 3, NA())</f>
        <v>#N/A</v>
      </c>
      <c r="H72" t="e">
        <f>IF(UPPER(Arvot!H72)="X", 4, NA())</f>
        <v>#N/A</v>
      </c>
    </row>
    <row r="73" spans="1:8" x14ac:dyDescent="0.3">
      <c r="A73" t="str">
        <f>Arvot!A73</f>
        <v>KIPU</v>
      </c>
      <c r="B73">
        <f>Arvot!B73</f>
        <v>0</v>
      </c>
      <c r="C73">
        <f>Arvot!C73</f>
        <v>0</v>
      </c>
      <c r="D73" t="e">
        <f>IF(UPPER(Arvot!D73)="X", 0, NA())</f>
        <v>#N/A</v>
      </c>
      <c r="E73" t="e">
        <f>IF(UPPER(Arvot!E73)="X", 1, NA())</f>
        <v>#N/A</v>
      </c>
      <c r="F73" t="e">
        <f>IF(UPPER(Arvot!F73)="X", 2, NA())</f>
        <v>#N/A</v>
      </c>
      <c r="G73" t="e">
        <f>IF(UPPER(Arvot!G73)="X", 3, NA())</f>
        <v>#N/A</v>
      </c>
      <c r="H73" t="e">
        <f>IF(UPPER(Arvot!H73)="X", 4, NA())</f>
        <v>#N/A</v>
      </c>
    </row>
    <row r="74" spans="1:8" x14ac:dyDescent="0.3">
      <c r="A74">
        <f>Arvot!A74</f>
        <v>0</v>
      </c>
      <c r="B74">
        <f>Arvot!B74</f>
        <v>0</v>
      </c>
      <c r="C74">
        <f>Arvot!C74</f>
        <v>0</v>
      </c>
      <c r="D74" t="e">
        <f>IF(UPPER(Arvot!D74)="X", 0, NA())</f>
        <v>#N/A</v>
      </c>
      <c r="E74" t="e">
        <f>IF(UPPER(Arvot!E74)="X", 1, NA())</f>
        <v>#N/A</v>
      </c>
      <c r="F74" t="e">
        <f>IF(UPPER(Arvot!F74)="X", 2, NA())</f>
        <v>#N/A</v>
      </c>
      <c r="G74" t="e">
        <f>IF(UPPER(Arvot!G74)="X", 3, NA())</f>
        <v>#N/A</v>
      </c>
      <c r="H74" t="e">
        <f>IF(UPPER(Arvot!H74)="X", 4, NA())</f>
        <v>#N/A</v>
      </c>
    </row>
    <row r="75" spans="1:8" x14ac:dyDescent="0.3">
      <c r="A75" t="str">
        <f>Arvot!A75</f>
        <v>44. Kipu päässä ja niskassa (B28010)</v>
      </c>
      <c r="B75">
        <f>Arvot!B75</f>
        <v>0</v>
      </c>
      <c r="C75">
        <f>Arvot!C75</f>
        <v>0</v>
      </c>
      <c r="D75" t="e">
        <f>IF(UPPER(Arvot!D75)="X", 0, NA())</f>
        <v>#N/A</v>
      </c>
      <c r="E75" t="e">
        <f>IF(UPPER(Arvot!E75)="X", 1, NA())</f>
        <v>#N/A</v>
      </c>
      <c r="F75" t="e">
        <f>IF(UPPER(Arvot!F75)="X", 2, NA())</f>
        <v>#N/A</v>
      </c>
      <c r="G75" t="e">
        <f>IF(UPPER(Arvot!G75)="X", 3, NA())</f>
        <v>#N/A</v>
      </c>
      <c r="H75" t="e">
        <f>IF(UPPER(Arvot!H75)="X", 4, NA())</f>
        <v>#N/A</v>
      </c>
    </row>
    <row r="76" spans="1:8" x14ac:dyDescent="0.3">
      <c r="A76" t="str">
        <f>Arvot!A76</f>
        <v>45. Kipu rinnassa (B28011)</v>
      </c>
      <c r="B76">
        <f>Arvot!B76</f>
        <v>0</v>
      </c>
      <c r="C76">
        <f>Arvot!C76</f>
        <v>0</v>
      </c>
      <c r="D76" t="e">
        <f>IF(UPPER(Arvot!D76)="X", 0, NA())</f>
        <v>#N/A</v>
      </c>
      <c r="E76" t="e">
        <f>IF(UPPER(Arvot!E76)="X", 1, NA())</f>
        <v>#N/A</v>
      </c>
      <c r="F76" t="e">
        <f>IF(UPPER(Arvot!F76)="X", 2, NA())</f>
        <v>#N/A</v>
      </c>
      <c r="G76" t="e">
        <f>IF(UPPER(Arvot!G76)="X", 3, NA())</f>
        <v>#N/A</v>
      </c>
      <c r="H76" t="e">
        <f>IF(UPPER(Arvot!H76)="X", 4, NA())</f>
        <v>#N/A</v>
      </c>
    </row>
    <row r="77" spans="1:8" x14ac:dyDescent="0.3">
      <c r="A77" t="str">
        <f>Arvot!A77</f>
        <v>46. Kipu vatsassa (B28012)</v>
      </c>
      <c r="B77">
        <f>Arvot!B77</f>
        <v>0</v>
      </c>
      <c r="C77">
        <f>Arvot!C77</f>
        <v>0</v>
      </c>
      <c r="D77" t="e">
        <f>IF(UPPER(Arvot!D77)="X", 0, NA())</f>
        <v>#N/A</v>
      </c>
      <c r="E77" t="e">
        <f>IF(UPPER(Arvot!E77)="X", 1, NA())</f>
        <v>#N/A</v>
      </c>
      <c r="F77" t="e">
        <f>IF(UPPER(Arvot!F77)="X", 2, NA())</f>
        <v>#N/A</v>
      </c>
      <c r="G77" t="e">
        <f>IF(UPPER(Arvot!G77)="X", 3, NA())</f>
        <v>#N/A</v>
      </c>
      <c r="H77" t="e">
        <f>IF(UPPER(Arvot!H77)="X", 4, NA())</f>
        <v>#N/A</v>
      </c>
    </row>
    <row r="78" spans="1:8" x14ac:dyDescent="0.3">
      <c r="A78" t="str">
        <f>Arvot!A78</f>
        <v>47. Kipu selässä (B28013)</v>
      </c>
      <c r="B78">
        <f>Arvot!B78</f>
        <v>0</v>
      </c>
      <c r="C78">
        <f>Arvot!C78</f>
        <v>0</v>
      </c>
      <c r="D78" t="e">
        <f>IF(UPPER(Arvot!D78)="X", 0, NA())</f>
        <v>#N/A</v>
      </c>
      <c r="E78" t="e">
        <f>IF(UPPER(Arvot!E78)="X", 1, NA())</f>
        <v>#N/A</v>
      </c>
      <c r="F78" t="e">
        <f>IF(UPPER(Arvot!F78)="X", 2, NA())</f>
        <v>#N/A</v>
      </c>
      <c r="G78" t="e">
        <f>IF(UPPER(Arvot!G78)="X", 3, NA())</f>
        <v>#N/A</v>
      </c>
      <c r="H78" t="e">
        <f>IF(UPPER(Arvot!H78)="X", 4, NA())</f>
        <v>#N/A</v>
      </c>
    </row>
    <row r="79" spans="1:8" x14ac:dyDescent="0.3">
      <c r="A79" t="str">
        <f>Arvot!A79</f>
        <v>48. Kipu yläraajassa o/v (B28014)</v>
      </c>
      <c r="B79">
        <f>Arvot!B79</f>
        <v>0</v>
      </c>
      <c r="C79">
        <f>Arvot!C79</f>
        <v>0</v>
      </c>
      <c r="D79" t="e">
        <f>IF(UPPER(Arvot!D79)="X", 0, NA())</f>
        <v>#N/A</v>
      </c>
      <c r="E79" t="e">
        <f>IF(UPPER(Arvot!E79)="X", 1, NA())</f>
        <v>#N/A</v>
      </c>
      <c r="F79" t="e">
        <f>IF(UPPER(Arvot!F79)="X", 2, NA())</f>
        <v>#N/A</v>
      </c>
      <c r="G79" t="e">
        <f>IF(UPPER(Arvot!G79)="X", 3, NA())</f>
        <v>#N/A</v>
      </c>
      <c r="H79" t="e">
        <f>IF(UPPER(Arvot!H79)="X", 4, NA())</f>
        <v>#N/A</v>
      </c>
    </row>
    <row r="80" spans="1:8" x14ac:dyDescent="0.3">
      <c r="A80" t="str">
        <f>Arvot!A80</f>
        <v>49. Kipu alaraajassa o/v (B28015)</v>
      </c>
      <c r="B80">
        <f>Arvot!B80</f>
        <v>0</v>
      </c>
      <c r="C80">
        <f>Arvot!C80</f>
        <v>0</v>
      </c>
      <c r="D80" t="e">
        <f>IF(UPPER(Arvot!D80)="X", 0, NA())</f>
        <v>#N/A</v>
      </c>
      <c r="E80" t="e">
        <f>IF(UPPER(Arvot!E80)="X", 1, NA())</f>
        <v>#N/A</v>
      </c>
      <c r="F80" t="e">
        <f>IF(UPPER(Arvot!F80)="X", 2, NA())</f>
        <v>#N/A</v>
      </c>
      <c r="G80" t="e">
        <f>IF(UPPER(Arvot!G80)="X", 3, NA())</f>
        <v>#N/A</v>
      </c>
      <c r="H80" t="e">
        <f>IF(UPPER(Arvot!H80)="X", 4, NA())</f>
        <v>#N/A</v>
      </c>
    </row>
    <row r="81" spans="1:8" x14ac:dyDescent="0.3">
      <c r="A81" t="str">
        <f>Arvot!A81</f>
        <v>50. Kipu useissa ruumiin/kehon osissa (B2802)</v>
      </c>
      <c r="B81">
        <f>Arvot!B81</f>
        <v>0</v>
      </c>
      <c r="C81">
        <f>Arvot!C81</f>
        <v>0</v>
      </c>
      <c r="D81" t="e">
        <f>IF(UPPER(Arvot!D81)="X", 0, NA())</f>
        <v>#N/A</v>
      </c>
      <c r="E81" t="e">
        <f>IF(UPPER(Arvot!E81)="X", 1, NA())</f>
        <v>#N/A</v>
      </c>
      <c r="F81" t="e">
        <f>IF(UPPER(Arvot!F81)="X", 2, NA())</f>
        <v>#N/A</v>
      </c>
      <c r="G81" t="e">
        <f>IF(UPPER(Arvot!G81)="X", 3, NA())</f>
        <v>#N/A</v>
      </c>
      <c r="H81" t="e">
        <f>IF(UPPER(Arvot!H81)="X", 4, NA())</f>
        <v>#N/A</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4</vt:i4>
      </vt:variant>
    </vt:vector>
  </HeadingPairs>
  <TitlesOfParts>
    <vt:vector size="4" baseType="lpstr">
      <vt:lpstr>Ohje</vt:lpstr>
      <vt:lpstr>Arvot</vt:lpstr>
      <vt:lpstr>Graafinen kuva</vt:lpstr>
      <vt:lpstr>Helper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Ovaskainen Neea</dc:creator>
  <cp:lastModifiedBy>Snellman Heidi</cp:lastModifiedBy>
  <dcterms:created xsi:type="dcterms:W3CDTF">2025-10-21T05:49:38Z</dcterms:created>
  <dcterms:modified xsi:type="dcterms:W3CDTF">2026-10-23T12:49:26Z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0x010100915FC91CF033724398C0A398C094E4E1</vt:lpwstr>
  </property>
  <property fmtid="{D5CDD505-2E9C-101B-9397-08002B2CF9AE}" pid="3" name="MediaServiceImageTags">
    <vt:lpwstr/>
  </property>
</Properties>
</file>